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2855" windowHeight="1228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N200" i="1"/>
  <c r="D196"/>
  <c r="P176"/>
  <c r="Q136"/>
  <c r="Q135"/>
  <c r="Q73"/>
  <c r="Q78"/>
  <c r="Q72"/>
  <c r="Q77"/>
  <c r="Q70"/>
  <c r="Q74"/>
  <c r="Q71"/>
  <c r="Q76"/>
  <c r="Q75"/>
  <c r="P79"/>
  <c r="O261"/>
</calcChain>
</file>

<file path=xl/sharedStrings.xml><?xml version="1.0" encoding="utf-8"?>
<sst xmlns="http://schemas.openxmlformats.org/spreadsheetml/2006/main" count="132" uniqueCount="111">
  <si>
    <t>Household Size</t>
  </si>
  <si>
    <t>Total</t>
  </si>
  <si>
    <t>%</t>
  </si>
  <si>
    <t>46.73</t>
  </si>
  <si>
    <t>17.76</t>
  </si>
  <si>
    <t>16.82</t>
  </si>
  <si>
    <t>4-6</t>
  </si>
  <si>
    <t>1-3</t>
  </si>
  <si>
    <t>7-9</t>
  </si>
  <si>
    <t>more  9</t>
  </si>
  <si>
    <t>Value</t>
  </si>
  <si>
    <t>Percentage</t>
  </si>
  <si>
    <t>Collective wells</t>
  </si>
  <si>
    <t>92.52</t>
  </si>
  <si>
    <t>State water reserves</t>
  </si>
  <si>
    <t>2.8</t>
  </si>
  <si>
    <t>Individual wells</t>
  </si>
  <si>
    <t>1.87</t>
  </si>
  <si>
    <t>Water tankers</t>
  </si>
  <si>
    <t>Other</t>
  </si>
  <si>
    <t>0.93</t>
  </si>
  <si>
    <t>Number of responses</t>
  </si>
  <si>
    <t>Decreasing</t>
  </si>
  <si>
    <t>93.6</t>
  </si>
  <si>
    <t>Increasing</t>
  </si>
  <si>
    <t>No changes</t>
  </si>
  <si>
    <t>3.6</t>
  </si>
  <si>
    <t>Source: Nomadic Population Survey (2021-2022)</t>
  </si>
  <si>
    <t>Table 4: Affected by Covid-19</t>
  </si>
  <si>
    <t>Number</t>
  </si>
  <si>
    <t>Not affected</t>
  </si>
  <si>
    <t>78.87</t>
  </si>
  <si>
    <t>Yes, I am concerned</t>
  </si>
  <si>
    <t>14.08</t>
  </si>
  <si>
    <t>I don't know about Covid</t>
  </si>
  <si>
    <t>7.04%</t>
  </si>
  <si>
    <t>1</t>
  </si>
  <si>
    <t>2</t>
  </si>
  <si>
    <t>3</t>
  </si>
  <si>
    <t>Table 5: number of meals per day</t>
  </si>
  <si>
    <t>riz pâtes lait autres</t>
  </si>
  <si>
    <t>nb</t>
  </si>
  <si>
    <t>rice</t>
  </si>
  <si>
    <t>rize pasta</t>
  </si>
  <si>
    <t>rize pasta sorghum</t>
  </si>
  <si>
    <t>rice pasta sorghum meat milk</t>
  </si>
  <si>
    <t>rice pasta meat</t>
  </si>
  <si>
    <t>rice pasta meat milk</t>
  </si>
  <si>
    <t>Table 6 : principal meal</t>
  </si>
  <si>
    <t>rize pasta  other</t>
  </si>
  <si>
    <t>rize pasta  milk</t>
  </si>
  <si>
    <t>non</t>
  </si>
  <si>
    <t>oui</t>
  </si>
  <si>
    <t>Total général</t>
  </si>
  <si>
    <t>Table7 : do you have any assistance form state or NGO</t>
  </si>
  <si>
    <t>Table 8 : do you have assistance from your family</t>
  </si>
  <si>
    <t>never</t>
  </si>
  <si>
    <t>sometimes</t>
  </si>
  <si>
    <t>always</t>
  </si>
  <si>
    <t>often</t>
  </si>
  <si>
    <t>Table 9 : do you want to setlle in town</t>
  </si>
  <si>
    <t>Table 10 : some member of your family are setlled recenly in town</t>
  </si>
  <si>
    <t>no</t>
  </si>
  <si>
    <t>yes</t>
  </si>
  <si>
    <t>effectif</t>
  </si>
  <si>
    <t>Table 11  : are droughts more frequent?</t>
  </si>
  <si>
    <t>don't know</t>
  </si>
  <si>
    <t>table 12 : What do you do in drought periode</t>
  </si>
  <si>
    <t>autre</t>
  </si>
  <si>
    <t>(vide)</t>
  </si>
  <si>
    <t>change grazing and ask help</t>
  </si>
  <si>
    <t>change grazing, reduice intake, and ask help</t>
  </si>
  <si>
    <t>reduce intake</t>
  </si>
  <si>
    <t>change grazing area</t>
  </si>
  <si>
    <t>reduce intake and ask help</t>
  </si>
  <si>
    <t xml:space="preserve">Table 12 : What you sell </t>
  </si>
  <si>
    <t>nothing</t>
  </si>
  <si>
    <t>other thing</t>
  </si>
  <si>
    <t>livestock</t>
  </si>
  <si>
    <t>livestock milk</t>
  </si>
  <si>
    <t>milk</t>
  </si>
  <si>
    <t>milk and other</t>
  </si>
  <si>
    <t>Table 13 : have you impacted by Covid</t>
  </si>
  <si>
    <t>I don't know Covid</t>
  </si>
  <si>
    <t>no impacted</t>
  </si>
  <si>
    <t>impacted</t>
  </si>
  <si>
    <t>Table 14 : do you visit the city</t>
  </si>
  <si>
    <t>table 1 : household size</t>
  </si>
  <si>
    <t>Table 2 : Water supply</t>
  </si>
  <si>
    <t>Table 3: Views on the livestock population</t>
  </si>
  <si>
    <t>ask for help</t>
  </si>
  <si>
    <t>Table 15 : livestock size</t>
  </si>
  <si>
    <t>0-5</t>
  </si>
  <si>
    <t>11-20</t>
  </si>
  <si>
    <t>20-50</t>
  </si>
  <si>
    <t>50-100</t>
  </si>
  <si>
    <t>6-10</t>
  </si>
  <si>
    <t>6-20</t>
  </si>
  <si>
    <t>plus de 100</t>
  </si>
  <si>
    <t>plus de 20</t>
  </si>
  <si>
    <t>Table 16 : do children go to school</t>
  </si>
  <si>
    <t>no answer</t>
  </si>
  <si>
    <t>dromedary</t>
  </si>
  <si>
    <t>dromedary +  goats</t>
  </si>
  <si>
    <t>dromedary +  sheeps + goats</t>
  </si>
  <si>
    <t>goats</t>
  </si>
  <si>
    <t>sheeps</t>
  </si>
  <si>
    <t>sheeps + goats</t>
  </si>
  <si>
    <t>sheeps + dromedary</t>
  </si>
  <si>
    <t>no reply</t>
  </si>
  <si>
    <t>Table 17 : type of livestock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</si>
</sst>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0" fillId="0" borderId="0" xfId="0" applyNumberFormat="1"/>
    <xf numFmtId="49" fontId="1" fillId="0" borderId="1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0" fontId="0" fillId="0" borderId="6" xfId="0" applyNumberFormat="1" applyBorder="1"/>
    <xf numFmtId="0" fontId="0" fillId="2" borderId="6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2" borderId="0" xfId="0" applyFill="1" applyBorder="1" applyAlignment="1">
      <alignment horizontal="left"/>
    </xf>
    <xf numFmtId="0" fontId="0" fillId="2" borderId="0" xfId="0" applyNumberFormat="1" applyFill="1" applyBorder="1"/>
    <xf numFmtId="2" fontId="0" fillId="0" borderId="6" xfId="0" applyNumberFormat="1" applyBorder="1"/>
    <xf numFmtId="0" fontId="0" fillId="0" borderId="6" xfId="0" applyBorder="1" applyAlignment="1">
      <alignment horizontal="center"/>
    </xf>
    <xf numFmtId="2" fontId="0" fillId="2" borderId="6" xfId="0" applyNumberFormat="1" applyFill="1" applyBorder="1"/>
    <xf numFmtId="0" fontId="0" fillId="4" borderId="6" xfId="0" applyNumberFormat="1" applyFill="1" applyBorder="1"/>
    <xf numFmtId="0" fontId="0" fillId="4" borderId="6" xfId="0" applyFill="1" applyBorder="1"/>
    <xf numFmtId="49" fontId="1" fillId="0" borderId="6" xfId="0" applyNumberFormat="1" applyFont="1" applyBorder="1"/>
    <xf numFmtId="0" fontId="1" fillId="0" borderId="6" xfId="0" applyFont="1" applyBorder="1"/>
    <xf numFmtId="0" fontId="1" fillId="0" borderId="6" xfId="0" applyFont="1" applyBorder="1" applyAlignment="1">
      <alignment horizontal="left"/>
    </xf>
    <xf numFmtId="0" fontId="1" fillId="0" borderId="6" xfId="0" applyNumberFormat="1" applyFont="1" applyBorder="1"/>
    <xf numFmtId="49" fontId="1" fillId="0" borderId="0" xfId="0" applyNumberFormat="1" applyFont="1"/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1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1" fillId="4" borderId="6" xfId="0" applyFont="1" applyFill="1" applyBorder="1"/>
    <xf numFmtId="0" fontId="1" fillId="0" borderId="7" xfId="0" applyFont="1" applyBorder="1"/>
    <xf numFmtId="0" fontId="1" fillId="4" borderId="0" xfId="0" applyFont="1" applyFill="1" applyAlignment="1">
      <alignment horizontal="left"/>
    </xf>
    <xf numFmtId="0" fontId="1" fillId="4" borderId="0" xfId="0" applyNumberFormat="1" applyFont="1" applyFill="1"/>
    <xf numFmtId="0" fontId="1" fillId="4" borderId="0" xfId="0" applyFont="1" applyFill="1"/>
    <xf numFmtId="0" fontId="4" fillId="0" borderId="6" xfId="0" applyFont="1" applyBorder="1" applyAlignment="1">
      <alignment horizontal="left"/>
    </xf>
    <xf numFmtId="0" fontId="4" fillId="0" borderId="6" xfId="0" applyNumberFormat="1" applyFont="1" applyBorder="1"/>
    <xf numFmtId="0" fontId="1" fillId="5" borderId="6" xfId="0" applyFont="1" applyFill="1" applyBorder="1" applyAlignment="1">
      <alignment horizontal="left"/>
    </xf>
    <xf numFmtId="0" fontId="1" fillId="5" borderId="6" xfId="0" applyNumberFormat="1" applyFont="1" applyFill="1" applyBorder="1"/>
    <xf numFmtId="0" fontId="3" fillId="3" borderId="6" xfId="0" applyFont="1" applyFill="1" applyBorder="1" applyAlignment="1">
      <alignment horizontal="left"/>
    </xf>
    <xf numFmtId="0" fontId="3" fillId="3" borderId="6" xfId="0" applyNumberFormat="1" applyFont="1" applyFill="1" applyBorder="1"/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NumberFormat="1"/>
    <xf numFmtId="0" fontId="0" fillId="0" borderId="6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4" borderId="6" xfId="0" applyFill="1" applyBorder="1" applyAlignment="1">
      <alignment horizontal="left"/>
    </xf>
    <xf numFmtId="0" fontId="6" fillId="6" borderId="6" xfId="0" applyFont="1" applyFill="1" applyBorder="1" applyAlignment="1">
      <alignment horizontal="left"/>
    </xf>
    <xf numFmtId="0" fontId="6" fillId="6" borderId="6" xfId="0" applyNumberFormat="1" applyFont="1" applyFill="1" applyBorder="1"/>
    <xf numFmtId="0" fontId="0" fillId="4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4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Feuil1!$D$6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Feuil1!$C$7:$C$10</c:f>
              <c:strCache>
                <c:ptCount val="4"/>
                <c:pt idx="0">
                  <c:v>4-6</c:v>
                </c:pt>
                <c:pt idx="1">
                  <c:v>more  9</c:v>
                </c:pt>
                <c:pt idx="2">
                  <c:v>1-3</c:v>
                </c:pt>
                <c:pt idx="3">
                  <c:v>7-9</c:v>
                </c:pt>
              </c:strCache>
            </c:strRef>
          </c:cat>
          <c:val>
            <c:numRef>
              <c:f>Feuil1!$D$7:$D$10</c:f>
              <c:numCache>
                <c:formatCode>General</c:formatCode>
                <c:ptCount val="4"/>
                <c:pt idx="0">
                  <c:v>50</c:v>
                </c:pt>
                <c:pt idx="1">
                  <c:v>19</c:v>
                </c:pt>
                <c:pt idx="2">
                  <c:v>19</c:v>
                </c:pt>
                <c:pt idx="3">
                  <c:v>18</c:v>
                </c:pt>
              </c:numCache>
            </c:numRef>
          </c:val>
        </c:ser>
        <c:axId val="121833728"/>
        <c:axId val="121856000"/>
      </c:barChart>
      <c:catAx>
        <c:axId val="121833728"/>
        <c:scaling>
          <c:orientation val="minMax"/>
        </c:scaling>
        <c:axPos val="l"/>
        <c:tickLblPos val="nextTo"/>
        <c:crossAx val="121856000"/>
        <c:crosses val="autoZero"/>
        <c:auto val="1"/>
        <c:lblAlgn val="ctr"/>
        <c:lblOffset val="100"/>
      </c:catAx>
      <c:valAx>
        <c:axId val="121856000"/>
        <c:scaling>
          <c:orientation val="minMax"/>
        </c:scaling>
        <c:axPos val="b"/>
        <c:majorGridlines/>
        <c:numFmt formatCode="General" sourceLinked="1"/>
        <c:tickLblPos val="nextTo"/>
        <c:crossAx val="121833728"/>
        <c:crosses val="autoZero"/>
        <c:crossBetween val="between"/>
      </c:valAx>
    </c:plotArea>
    <c:legend>
      <c:legendPos val="r"/>
      <c:layout/>
    </c:legend>
    <c:plotVisOnly val="1"/>
  </c:chart>
  <c:txPr>
    <a:bodyPr/>
    <a:lstStyle/>
    <a:p>
      <a:pPr>
        <a:defRPr sz="1200"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5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Feuil1!$P$134</c:f>
              <c:strCache>
                <c:ptCount val="1"/>
                <c:pt idx="0">
                  <c:v>effectif</c:v>
                </c:pt>
              </c:strCache>
            </c:strRef>
          </c:tx>
          <c:cat>
            <c:strRef>
              <c:f>Feuil1!$O$135:$O$136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Feuil1!$P$135:$P$136</c:f>
              <c:numCache>
                <c:formatCode>General</c:formatCode>
                <c:ptCount val="2"/>
                <c:pt idx="0">
                  <c:v>49</c:v>
                </c:pt>
                <c:pt idx="1">
                  <c:v>58</c:v>
                </c:pt>
              </c:numCache>
            </c:numRef>
          </c:val>
        </c:ser>
        <c:ser>
          <c:idx val="1"/>
          <c:order val="1"/>
          <c:tx>
            <c:strRef>
              <c:f>Feuil1!$Q$134</c:f>
              <c:strCache>
                <c:ptCount val="1"/>
                <c:pt idx="0">
                  <c:v>%</c:v>
                </c:pt>
              </c:strCache>
            </c:strRef>
          </c:tx>
          <c:dLbls>
            <c:dLblPos val="inEnd"/>
            <c:showVal val="1"/>
          </c:dLbls>
          <c:cat>
            <c:strRef>
              <c:f>Feuil1!$O$135:$O$136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Feuil1!$Q$135:$Q$136</c:f>
              <c:numCache>
                <c:formatCode>0.00</c:formatCode>
                <c:ptCount val="2"/>
                <c:pt idx="0">
                  <c:v>45.794392523364486</c:v>
                </c:pt>
                <c:pt idx="1">
                  <c:v>54.205607476635507</c:v>
                </c:pt>
              </c:numCache>
            </c:numRef>
          </c:val>
        </c:ser>
        <c:gapWidth val="75"/>
        <c:overlap val="40"/>
        <c:axId val="122905344"/>
        <c:axId val="122906880"/>
      </c:barChart>
      <c:catAx>
        <c:axId val="122905344"/>
        <c:scaling>
          <c:orientation val="minMax"/>
        </c:scaling>
        <c:axPos val="b"/>
        <c:majorTickMark val="none"/>
        <c:tickLblPos val="nextTo"/>
        <c:crossAx val="122906880"/>
        <c:crosses val="autoZero"/>
        <c:auto val="1"/>
        <c:lblAlgn val="ctr"/>
        <c:lblOffset val="100"/>
      </c:catAx>
      <c:valAx>
        <c:axId val="12290688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22905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Feuil1!$B$159:$B$161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don't know</c:v>
                </c:pt>
              </c:strCache>
            </c:strRef>
          </c:cat>
          <c:val>
            <c:numRef>
              <c:f>Feuil1!$C$159:$C$161</c:f>
              <c:numCache>
                <c:formatCode>General</c:formatCode>
                <c:ptCount val="3"/>
                <c:pt idx="0">
                  <c:v>5</c:v>
                </c:pt>
                <c:pt idx="1">
                  <c:v>101</c:v>
                </c:pt>
                <c:pt idx="2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7"/>
  <c:chart>
    <c:autoTitleDeleted val="1"/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Feuil1!$C$190:$C$195</c:f>
              <c:strCache>
                <c:ptCount val="6"/>
                <c:pt idx="0">
                  <c:v>milk and other</c:v>
                </c:pt>
                <c:pt idx="1">
                  <c:v>other thing</c:v>
                </c:pt>
                <c:pt idx="2">
                  <c:v>livestock milk</c:v>
                </c:pt>
                <c:pt idx="3">
                  <c:v>livestock</c:v>
                </c:pt>
                <c:pt idx="4">
                  <c:v>milk</c:v>
                </c:pt>
                <c:pt idx="5">
                  <c:v>nothing</c:v>
                </c:pt>
              </c:strCache>
            </c:strRef>
          </c:cat>
          <c:val>
            <c:numRef>
              <c:f>Feuil1!$D$190:$D$195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11</c:v>
                </c:pt>
                <c:pt idx="4">
                  <c:v>21</c:v>
                </c:pt>
                <c:pt idx="5">
                  <c:v>64</c:v>
                </c:pt>
              </c:numCache>
            </c:numRef>
          </c:val>
        </c:ser>
        <c:dLbls>
          <c:showVal val="1"/>
        </c:dLbls>
        <c:overlap val="-25"/>
        <c:axId val="123038720"/>
        <c:axId val="123052800"/>
      </c:barChart>
      <c:catAx>
        <c:axId val="123038720"/>
        <c:scaling>
          <c:orientation val="minMax"/>
        </c:scaling>
        <c:axPos val="l"/>
        <c:majorTickMark val="none"/>
        <c:tickLblPos val="nextTo"/>
        <c:crossAx val="123052800"/>
        <c:crosses val="autoZero"/>
        <c:auto val="1"/>
        <c:lblAlgn val="ctr"/>
        <c:lblOffset val="100"/>
      </c:catAx>
      <c:valAx>
        <c:axId val="123052800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12303872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cat>
            <c:strRef>
              <c:f>Feuil1!$O$166:$O$172</c:f>
              <c:strCache>
                <c:ptCount val="6"/>
                <c:pt idx="0">
                  <c:v>change grazing and ask help</c:v>
                </c:pt>
                <c:pt idx="1">
                  <c:v>reduce intake and ask help</c:v>
                </c:pt>
                <c:pt idx="2">
                  <c:v>autre</c:v>
                </c:pt>
                <c:pt idx="3">
                  <c:v>ask for help</c:v>
                </c:pt>
                <c:pt idx="4">
                  <c:v>reduce intake</c:v>
                </c:pt>
                <c:pt idx="5">
                  <c:v>change grazing area</c:v>
                </c:pt>
              </c:strCache>
            </c:strRef>
          </c:cat>
          <c:val>
            <c:numRef>
              <c:f>Feuil1!$P$166:$P$172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15</c:v>
                </c:pt>
                <c:pt idx="4">
                  <c:v>16</c:v>
                </c:pt>
                <c:pt idx="5">
                  <c:v>57</c:v>
                </c:pt>
              </c:numCache>
            </c:numRef>
          </c:val>
        </c:ser>
        <c:axId val="123075968"/>
        <c:axId val="123081856"/>
      </c:barChart>
      <c:catAx>
        <c:axId val="123075968"/>
        <c:scaling>
          <c:orientation val="minMax"/>
        </c:scaling>
        <c:axPos val="l"/>
        <c:tickLblPos val="nextTo"/>
        <c:crossAx val="123081856"/>
        <c:crosses val="autoZero"/>
        <c:auto val="1"/>
        <c:lblAlgn val="ctr"/>
        <c:lblOffset val="100"/>
      </c:catAx>
      <c:valAx>
        <c:axId val="123081856"/>
        <c:scaling>
          <c:orientation val="minMax"/>
        </c:scaling>
        <c:axPos val="b"/>
        <c:majorGridlines/>
        <c:numFmt formatCode="General" sourceLinked="1"/>
        <c:tickLblPos val="nextTo"/>
        <c:crossAx val="12307596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5"/>
  <c:chart>
    <c:plotArea>
      <c:layout/>
      <c:barChart>
        <c:barDir val="bar"/>
        <c:grouping val="clustered"/>
        <c:ser>
          <c:idx val="0"/>
          <c:order val="0"/>
          <c:cat>
            <c:strRef>
              <c:f>Feuil1!$M$198:$M$201</c:f>
              <c:strCache>
                <c:ptCount val="4"/>
                <c:pt idx="0">
                  <c:v>I don't know Covid</c:v>
                </c:pt>
                <c:pt idx="1">
                  <c:v>impacted</c:v>
                </c:pt>
                <c:pt idx="2">
                  <c:v>no answer</c:v>
                </c:pt>
                <c:pt idx="3">
                  <c:v>no impacted</c:v>
                </c:pt>
              </c:strCache>
            </c:strRef>
          </c:cat>
          <c:val>
            <c:numRef>
              <c:f>Feuil1!$N$198:$N$201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36</c:v>
                </c:pt>
                <c:pt idx="3">
                  <c:v>56</c:v>
                </c:pt>
              </c:numCache>
            </c:numRef>
          </c:val>
        </c:ser>
        <c:axId val="123101184"/>
        <c:axId val="123102720"/>
      </c:barChart>
      <c:catAx>
        <c:axId val="123101184"/>
        <c:scaling>
          <c:orientation val="minMax"/>
        </c:scaling>
        <c:axPos val="l"/>
        <c:tickLblPos val="nextTo"/>
        <c:crossAx val="123102720"/>
        <c:crosses val="autoZero"/>
        <c:auto val="1"/>
        <c:lblAlgn val="ctr"/>
        <c:lblOffset val="100"/>
      </c:catAx>
      <c:valAx>
        <c:axId val="123102720"/>
        <c:scaling>
          <c:orientation val="minMax"/>
        </c:scaling>
        <c:axPos val="b"/>
        <c:majorGridlines/>
        <c:numFmt formatCode="General" sourceLinked="1"/>
        <c:tickLblPos val="nextTo"/>
        <c:crossAx val="123101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Feuil1!$B$225:$B$228</c:f>
              <c:strCache>
                <c:ptCount val="4"/>
                <c:pt idx="0">
                  <c:v>always</c:v>
                </c:pt>
                <c:pt idx="1">
                  <c:v>often</c:v>
                </c:pt>
                <c:pt idx="2">
                  <c:v>never</c:v>
                </c:pt>
                <c:pt idx="3">
                  <c:v>sometimes</c:v>
                </c:pt>
              </c:strCache>
            </c:strRef>
          </c:cat>
          <c:val>
            <c:numRef>
              <c:f>Feuil1!$C$225:$C$228</c:f>
              <c:numCache>
                <c:formatCode>General</c:formatCode>
                <c:ptCount val="4"/>
                <c:pt idx="0">
                  <c:v>2</c:v>
                </c:pt>
                <c:pt idx="1">
                  <c:v>14</c:v>
                </c:pt>
                <c:pt idx="2">
                  <c:v>19</c:v>
                </c:pt>
                <c:pt idx="3">
                  <c:v>72</c:v>
                </c:pt>
              </c:numCache>
            </c:numRef>
          </c:val>
        </c:ser>
        <c:dLbls>
          <c:showVal val="1"/>
        </c:dLbls>
        <c:overlap val="-25"/>
        <c:axId val="123135104"/>
        <c:axId val="123136640"/>
      </c:barChart>
      <c:catAx>
        <c:axId val="123135104"/>
        <c:scaling>
          <c:orientation val="minMax"/>
        </c:scaling>
        <c:axPos val="l"/>
        <c:majorTickMark val="none"/>
        <c:tickLblPos val="nextTo"/>
        <c:crossAx val="123136640"/>
        <c:crosses val="autoZero"/>
        <c:auto val="1"/>
        <c:lblAlgn val="ctr"/>
        <c:lblOffset val="100"/>
      </c:catAx>
      <c:valAx>
        <c:axId val="123136640"/>
        <c:scaling>
          <c:orientation val="minMax"/>
        </c:scaling>
        <c:delete val="1"/>
        <c:axPos val="b"/>
        <c:numFmt formatCode="General" sourceLinked="1"/>
        <c:tickLblPos val="nextTo"/>
        <c:crossAx val="12313510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cat>
            <c:strRef>
              <c:f>Feuil1!$M$226:$M$233</c:f>
              <c:strCache>
                <c:ptCount val="8"/>
                <c:pt idx="0">
                  <c:v>11-20</c:v>
                </c:pt>
                <c:pt idx="1">
                  <c:v>6-10</c:v>
                </c:pt>
                <c:pt idx="2">
                  <c:v>plus de 100</c:v>
                </c:pt>
                <c:pt idx="3">
                  <c:v>plus de 20</c:v>
                </c:pt>
                <c:pt idx="4">
                  <c:v>0-5</c:v>
                </c:pt>
                <c:pt idx="5">
                  <c:v>50-100</c:v>
                </c:pt>
                <c:pt idx="6">
                  <c:v>6-20</c:v>
                </c:pt>
                <c:pt idx="7">
                  <c:v>20-50</c:v>
                </c:pt>
              </c:strCache>
            </c:strRef>
          </c:cat>
          <c:val>
            <c:numRef>
              <c:f>Feuil1!$N$226:$N$233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11</c:v>
                </c:pt>
                <c:pt idx="4">
                  <c:v>15</c:v>
                </c:pt>
                <c:pt idx="5">
                  <c:v>16</c:v>
                </c:pt>
                <c:pt idx="6">
                  <c:v>22</c:v>
                </c:pt>
                <c:pt idx="7">
                  <c:v>23</c:v>
                </c:pt>
              </c:numCache>
            </c:numRef>
          </c:val>
        </c:ser>
        <c:axId val="124790272"/>
        <c:axId val="124791808"/>
      </c:barChart>
      <c:catAx>
        <c:axId val="124790272"/>
        <c:scaling>
          <c:orientation val="minMax"/>
        </c:scaling>
        <c:axPos val="b"/>
        <c:tickLblPos val="nextTo"/>
        <c:crossAx val="124791808"/>
        <c:crosses val="autoZero"/>
        <c:auto val="1"/>
        <c:lblAlgn val="ctr"/>
        <c:lblOffset val="100"/>
      </c:catAx>
      <c:valAx>
        <c:axId val="124791808"/>
        <c:scaling>
          <c:orientation val="minMax"/>
        </c:scaling>
        <c:axPos val="l"/>
        <c:majorGridlines/>
        <c:numFmt formatCode="General" sourceLinked="1"/>
        <c:tickLblPos val="nextTo"/>
        <c:crossAx val="124790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Feuil1!$B$252:$B$254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no answer</c:v>
                </c:pt>
              </c:strCache>
            </c:strRef>
          </c:cat>
          <c:val>
            <c:numRef>
              <c:f>Feuil1!$C$252:$C$254</c:f>
              <c:numCache>
                <c:formatCode>General</c:formatCode>
                <c:ptCount val="3"/>
                <c:pt idx="0">
                  <c:v>49</c:v>
                </c:pt>
                <c:pt idx="1">
                  <c:v>57</c:v>
                </c:pt>
                <c:pt idx="2">
                  <c:v>1</c:v>
                </c:pt>
              </c:numCache>
            </c:numRef>
          </c:val>
        </c:ser>
        <c:dLbls>
          <c:showVal val="1"/>
        </c:dLbls>
        <c:overlap val="-25"/>
        <c:axId val="175191552"/>
        <c:axId val="175193472"/>
      </c:barChart>
      <c:catAx>
        <c:axId val="175191552"/>
        <c:scaling>
          <c:orientation val="minMax"/>
        </c:scaling>
        <c:axPos val="l"/>
        <c:majorTickMark val="none"/>
        <c:tickLblPos val="nextTo"/>
        <c:crossAx val="175193472"/>
        <c:crosses val="autoZero"/>
        <c:auto val="1"/>
        <c:lblAlgn val="ctr"/>
        <c:lblOffset val="100"/>
      </c:catAx>
      <c:valAx>
        <c:axId val="175193472"/>
        <c:scaling>
          <c:orientation val="minMax"/>
        </c:scaling>
        <c:delete val="1"/>
        <c:axPos val="b"/>
        <c:numFmt formatCode="General" sourceLinked="1"/>
        <c:tickLblPos val="nextTo"/>
        <c:crossAx val="17519155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0"/>
  <c:chart>
    <c:plotArea>
      <c:layout/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Feuil1!$N$253:$N$260</c:f>
              <c:strCache>
                <c:ptCount val="8"/>
                <c:pt idx="0">
                  <c:v>dromedary</c:v>
                </c:pt>
                <c:pt idx="1">
                  <c:v>sheeps + dromedary</c:v>
                </c:pt>
                <c:pt idx="2">
                  <c:v>dromedary +  goats</c:v>
                </c:pt>
                <c:pt idx="3">
                  <c:v>no reply</c:v>
                </c:pt>
                <c:pt idx="4">
                  <c:v>sheeps</c:v>
                </c:pt>
                <c:pt idx="5">
                  <c:v>goats</c:v>
                </c:pt>
                <c:pt idx="6">
                  <c:v>dromedary +  sheeps + goats</c:v>
                </c:pt>
                <c:pt idx="7">
                  <c:v>sheeps + goats</c:v>
                </c:pt>
              </c:strCache>
            </c:strRef>
          </c:cat>
          <c:val>
            <c:numRef>
              <c:f>Feuil1!$O$253:$O$260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</c:v>
                </c:pt>
                <c:pt idx="5">
                  <c:v>14</c:v>
                </c:pt>
                <c:pt idx="6">
                  <c:v>15</c:v>
                </c:pt>
                <c:pt idx="7">
                  <c:v>61</c:v>
                </c:pt>
              </c:numCache>
            </c:numRef>
          </c:val>
        </c:ser>
        <c:dLbls>
          <c:showVal val="1"/>
        </c:dLbls>
        <c:gapWidth val="75"/>
        <c:axId val="78945664"/>
        <c:axId val="79014144"/>
      </c:barChart>
      <c:catAx>
        <c:axId val="78945664"/>
        <c:scaling>
          <c:orientation val="minMax"/>
        </c:scaling>
        <c:axPos val="l"/>
        <c:majorTickMark val="none"/>
        <c:tickLblPos val="nextTo"/>
        <c:crossAx val="79014144"/>
        <c:crosses val="autoZero"/>
        <c:auto val="1"/>
        <c:lblAlgn val="ctr"/>
        <c:lblOffset val="100"/>
      </c:catAx>
      <c:valAx>
        <c:axId val="79014144"/>
        <c:scaling>
          <c:orientation val="minMax"/>
        </c:scaling>
        <c:axPos val="b"/>
        <c:numFmt formatCode="General" sourceLinked="1"/>
        <c:majorTickMark val="none"/>
        <c:tickLblPos val="nextTo"/>
        <c:crossAx val="7894566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Feuil1!$P$7</c:f>
              <c:strCache>
                <c:ptCount val="1"/>
                <c:pt idx="0">
                  <c:v>Total</c:v>
                </c:pt>
              </c:strCache>
            </c:strRef>
          </c:tx>
          <c:dLbls>
            <c:showVal val="1"/>
          </c:dLbls>
          <c:cat>
            <c:strRef>
              <c:f>Feuil1!$O$8:$O$12</c:f>
              <c:strCache>
                <c:ptCount val="5"/>
                <c:pt idx="0">
                  <c:v>Collective wells</c:v>
                </c:pt>
                <c:pt idx="1">
                  <c:v>State water reserves</c:v>
                </c:pt>
                <c:pt idx="2">
                  <c:v>Individual wells</c:v>
                </c:pt>
                <c:pt idx="3">
                  <c:v>Water tankers</c:v>
                </c:pt>
                <c:pt idx="4">
                  <c:v>Other</c:v>
                </c:pt>
              </c:strCache>
            </c:strRef>
          </c:cat>
          <c:val>
            <c:numRef>
              <c:f>Feuil1!$P$8:$P$12</c:f>
              <c:numCache>
                <c:formatCode>General</c:formatCode>
                <c:ptCount val="5"/>
                <c:pt idx="0">
                  <c:v>99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Val val="1"/>
        </c:dLbls>
        <c:overlap val="-25"/>
        <c:axId val="121883264"/>
        <c:axId val="121889152"/>
      </c:barChart>
      <c:catAx>
        <c:axId val="121883264"/>
        <c:scaling>
          <c:orientation val="minMax"/>
        </c:scaling>
        <c:axPos val="l"/>
        <c:majorTickMark val="none"/>
        <c:tickLblPos val="nextTo"/>
        <c:crossAx val="121889152"/>
        <c:crosses val="autoZero"/>
        <c:auto val="1"/>
        <c:lblAlgn val="ctr"/>
        <c:lblOffset val="100"/>
      </c:catAx>
      <c:valAx>
        <c:axId val="121889152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12188326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8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Feuil1!$D$38:$D$39</c:f>
              <c:strCache>
                <c:ptCount val="1"/>
                <c:pt idx="0">
                  <c:v>Number of responses</c:v>
                </c:pt>
              </c:strCache>
            </c:strRef>
          </c:tx>
          <c:dLbls>
            <c:showVal val="1"/>
          </c:dLbls>
          <c:cat>
            <c:strRef>
              <c:f>Feuil1!$C$40:$C$42</c:f>
              <c:strCache>
                <c:ptCount val="3"/>
                <c:pt idx="0">
                  <c:v>Decreasing</c:v>
                </c:pt>
                <c:pt idx="1">
                  <c:v>Increasing</c:v>
                </c:pt>
                <c:pt idx="2">
                  <c:v>No changes</c:v>
                </c:pt>
              </c:strCache>
            </c:strRef>
          </c:cat>
          <c:val>
            <c:numRef>
              <c:f>Feuil1!$D$40:$D$42</c:f>
              <c:numCache>
                <c:formatCode>General</c:formatCode>
                <c:ptCount val="3"/>
                <c:pt idx="0">
                  <c:v>100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dLbls>
          <c:showVal val="1"/>
        </c:dLbls>
        <c:gapWidth val="75"/>
        <c:axId val="122576896"/>
        <c:axId val="122578432"/>
      </c:barChart>
      <c:catAx>
        <c:axId val="122576896"/>
        <c:scaling>
          <c:orientation val="minMax"/>
        </c:scaling>
        <c:axPos val="l"/>
        <c:majorTickMark val="none"/>
        <c:tickLblPos val="nextTo"/>
        <c:crossAx val="122578432"/>
        <c:crosses val="autoZero"/>
        <c:auto val="1"/>
        <c:lblAlgn val="ctr"/>
        <c:lblOffset val="100"/>
      </c:catAx>
      <c:valAx>
        <c:axId val="122578432"/>
        <c:scaling>
          <c:orientation val="minMax"/>
        </c:scaling>
        <c:axPos val="b"/>
        <c:numFmt formatCode="General" sourceLinked="1"/>
        <c:majorTickMark val="none"/>
        <c:tickLblPos val="nextTo"/>
        <c:crossAx val="12257689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Feuil1!$P$39</c:f>
              <c:strCache>
                <c:ptCount val="1"/>
                <c:pt idx="0">
                  <c:v>Number</c:v>
                </c:pt>
              </c:strCache>
            </c:strRef>
          </c:tx>
          <c:dLbls>
            <c:showVal val="1"/>
          </c:dLbls>
          <c:cat>
            <c:strRef>
              <c:f>Feuil1!$O$40:$O$42</c:f>
              <c:strCache>
                <c:ptCount val="3"/>
                <c:pt idx="0">
                  <c:v>Not affected</c:v>
                </c:pt>
                <c:pt idx="1">
                  <c:v>Yes, I am concerned</c:v>
                </c:pt>
                <c:pt idx="2">
                  <c:v>I don't know about Covid</c:v>
                </c:pt>
              </c:strCache>
            </c:strRef>
          </c:cat>
          <c:val>
            <c:numRef>
              <c:f>Feuil1!$P$40:$P$42</c:f>
              <c:numCache>
                <c:formatCode>General</c:formatCode>
                <c:ptCount val="3"/>
                <c:pt idx="0">
                  <c:v>56</c:v>
                </c:pt>
                <c:pt idx="1">
                  <c:v>10</c:v>
                </c:pt>
                <c:pt idx="2">
                  <c:v>5</c:v>
                </c:pt>
              </c:numCache>
            </c:numRef>
          </c:val>
        </c:ser>
        <c:dLbls>
          <c:showVal val="1"/>
        </c:dLbls>
        <c:overlap val="-25"/>
        <c:axId val="122606720"/>
        <c:axId val="122608256"/>
      </c:barChart>
      <c:catAx>
        <c:axId val="122606720"/>
        <c:scaling>
          <c:orientation val="minMax"/>
        </c:scaling>
        <c:axPos val="l"/>
        <c:majorTickMark val="none"/>
        <c:tickLblPos val="nextTo"/>
        <c:crossAx val="122608256"/>
        <c:crosses val="autoZero"/>
        <c:auto val="1"/>
        <c:lblAlgn val="ctr"/>
        <c:lblOffset val="100"/>
      </c:catAx>
      <c:valAx>
        <c:axId val="122608256"/>
        <c:scaling>
          <c:orientation val="minMax"/>
        </c:scaling>
        <c:delete val="1"/>
        <c:axPos val="b"/>
        <c:numFmt formatCode="General" sourceLinked="1"/>
        <c:tickLblPos val="nextTo"/>
        <c:crossAx val="12260672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"/>
  <c:chart>
    <c:autoTitleDeleted val="1"/>
    <c:plotArea>
      <c:layout/>
      <c:barChart>
        <c:barDir val="col"/>
        <c:grouping val="clustered"/>
        <c:ser>
          <c:idx val="0"/>
          <c:order val="0"/>
          <c:dLbls>
            <c:dLblPos val="inEnd"/>
            <c:showVal val="1"/>
          </c:dLbls>
          <c:cat>
            <c:strRef>
              <c:f>Feuil1!$C$68:$C$70</c:f>
              <c:str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strCache>
            </c:strRef>
          </c:cat>
          <c:val>
            <c:numRef>
              <c:f>Feuil1!$D$68:$D$70</c:f>
              <c:numCache>
                <c:formatCode>General</c:formatCode>
                <c:ptCount val="3"/>
                <c:pt idx="0">
                  <c:v>5</c:v>
                </c:pt>
                <c:pt idx="1">
                  <c:v>52</c:v>
                </c:pt>
                <c:pt idx="2">
                  <c:v>50</c:v>
                </c:pt>
              </c:numCache>
            </c:numRef>
          </c:val>
        </c:ser>
        <c:gapWidth val="75"/>
        <c:overlap val="40"/>
        <c:axId val="122657024"/>
        <c:axId val="122662912"/>
      </c:barChart>
      <c:catAx>
        <c:axId val="122657024"/>
        <c:scaling>
          <c:orientation val="minMax"/>
        </c:scaling>
        <c:axPos val="b"/>
        <c:majorTickMark val="none"/>
        <c:tickLblPos val="nextTo"/>
        <c:crossAx val="122662912"/>
        <c:crosses val="autoZero"/>
        <c:auto val="1"/>
        <c:lblAlgn val="ctr"/>
        <c:lblOffset val="100"/>
      </c:catAx>
      <c:valAx>
        <c:axId val="12266291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22657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tx>
            <c:strRef>
              <c:f>Feuil1!$P$69</c:f>
              <c:strCache>
                <c:ptCount val="1"/>
                <c:pt idx="0">
                  <c:v>nb</c:v>
                </c:pt>
              </c:strCache>
            </c:strRef>
          </c:tx>
          <c:cat>
            <c:strRef>
              <c:f>Feuil1!$O$70:$O$78</c:f>
              <c:strCache>
                <c:ptCount val="9"/>
                <c:pt idx="0">
                  <c:v>riz pâtes lait autres</c:v>
                </c:pt>
                <c:pt idx="1">
                  <c:v>rice pasta sorghum meat milk</c:v>
                </c:pt>
                <c:pt idx="2">
                  <c:v>rize pasta  other</c:v>
                </c:pt>
                <c:pt idx="3">
                  <c:v>rice</c:v>
                </c:pt>
                <c:pt idx="4">
                  <c:v>rize pasta sorghum</c:v>
                </c:pt>
                <c:pt idx="5">
                  <c:v>rice pasta meat milk</c:v>
                </c:pt>
                <c:pt idx="6">
                  <c:v>rice pasta meat</c:v>
                </c:pt>
                <c:pt idx="7">
                  <c:v>rize pasta  milk</c:v>
                </c:pt>
                <c:pt idx="8">
                  <c:v>rize pasta</c:v>
                </c:pt>
              </c:strCache>
            </c:strRef>
          </c:cat>
          <c:val>
            <c:numRef>
              <c:f>Feuil1!$P$70:$P$78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75</c:v>
                </c:pt>
              </c:numCache>
            </c:numRef>
          </c:val>
        </c:ser>
        <c:ser>
          <c:idx val="1"/>
          <c:order val="1"/>
          <c:tx>
            <c:strRef>
              <c:f>Feuil1!$Q$69</c:f>
              <c:strCache>
                <c:ptCount val="1"/>
                <c:pt idx="0">
                  <c:v>%</c:v>
                </c:pt>
              </c:strCache>
            </c:strRef>
          </c:tx>
          <c:cat>
            <c:strRef>
              <c:f>Feuil1!$O$70:$O$78</c:f>
              <c:strCache>
                <c:ptCount val="9"/>
                <c:pt idx="0">
                  <c:v>riz pâtes lait autres</c:v>
                </c:pt>
                <c:pt idx="1">
                  <c:v>rice pasta sorghum meat milk</c:v>
                </c:pt>
                <c:pt idx="2">
                  <c:v>rize pasta  other</c:v>
                </c:pt>
                <c:pt idx="3">
                  <c:v>rice</c:v>
                </c:pt>
                <c:pt idx="4">
                  <c:v>rize pasta sorghum</c:v>
                </c:pt>
                <c:pt idx="5">
                  <c:v>rice pasta meat milk</c:v>
                </c:pt>
                <c:pt idx="6">
                  <c:v>rice pasta meat</c:v>
                </c:pt>
                <c:pt idx="7">
                  <c:v>rize pasta  milk</c:v>
                </c:pt>
                <c:pt idx="8">
                  <c:v>rize pasta</c:v>
                </c:pt>
              </c:strCache>
            </c:strRef>
          </c:cat>
          <c:val>
            <c:numRef>
              <c:f>Feuil1!$Q$70:$Q$78</c:f>
              <c:numCache>
                <c:formatCode>0.00</c:formatCode>
                <c:ptCount val="9"/>
                <c:pt idx="0">
                  <c:v>0.93457943925233633</c:v>
                </c:pt>
                <c:pt idx="1">
                  <c:v>0.93457943925233633</c:v>
                </c:pt>
                <c:pt idx="2">
                  <c:v>1.8691588785046727</c:v>
                </c:pt>
                <c:pt idx="3">
                  <c:v>3.7383177570093453</c:v>
                </c:pt>
                <c:pt idx="4">
                  <c:v>4.6728971962616823</c:v>
                </c:pt>
                <c:pt idx="5">
                  <c:v>4.6728971962616823</c:v>
                </c:pt>
                <c:pt idx="6">
                  <c:v>5.6074766355140184</c:v>
                </c:pt>
                <c:pt idx="7">
                  <c:v>7.4766355140186906</c:v>
                </c:pt>
                <c:pt idx="8">
                  <c:v>70.09345794392523</c:v>
                </c:pt>
              </c:numCache>
            </c:numRef>
          </c:val>
        </c:ser>
        <c:axId val="122691584"/>
        <c:axId val="122693120"/>
      </c:barChart>
      <c:catAx>
        <c:axId val="122691584"/>
        <c:scaling>
          <c:orientation val="minMax"/>
        </c:scaling>
        <c:axPos val="l"/>
        <c:tickLblPos val="nextTo"/>
        <c:crossAx val="122693120"/>
        <c:crosses val="autoZero"/>
        <c:auto val="1"/>
        <c:lblAlgn val="ctr"/>
        <c:lblOffset val="100"/>
      </c:catAx>
      <c:valAx>
        <c:axId val="122693120"/>
        <c:scaling>
          <c:orientation val="minMax"/>
        </c:scaling>
        <c:axPos val="b"/>
        <c:majorGridlines/>
        <c:numFmt formatCode="General" sourceLinked="1"/>
        <c:tickLblPos val="nextTo"/>
        <c:crossAx val="1226915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Feuil1!$C$101:$C$102</c:f>
              <c:strCache>
                <c:ptCount val="2"/>
                <c:pt idx="0">
                  <c:v>non</c:v>
                </c:pt>
                <c:pt idx="1">
                  <c:v>oui</c:v>
                </c:pt>
              </c:strCache>
            </c:strRef>
          </c:cat>
          <c:val>
            <c:numRef>
              <c:f>Feuil1!$D$101:$D$102</c:f>
              <c:numCache>
                <c:formatCode>General</c:formatCode>
                <c:ptCount val="2"/>
                <c:pt idx="0">
                  <c:v>64</c:v>
                </c:pt>
                <c:pt idx="1">
                  <c:v>43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bar"/>
        <c:grouping val="clustered"/>
        <c:ser>
          <c:idx val="0"/>
          <c:order val="0"/>
          <c:cat>
            <c:strRef>
              <c:f>Feuil1!$N$106:$N$109</c:f>
              <c:strCache>
                <c:ptCount val="4"/>
                <c:pt idx="0">
                  <c:v>never</c:v>
                </c:pt>
                <c:pt idx="1">
                  <c:v>sometimes</c:v>
                </c:pt>
                <c:pt idx="2">
                  <c:v>often</c:v>
                </c:pt>
                <c:pt idx="3">
                  <c:v>always</c:v>
                </c:pt>
              </c:strCache>
            </c:strRef>
          </c:cat>
          <c:val>
            <c:numRef>
              <c:f>Feuil1!$O$106:$O$109</c:f>
              <c:numCache>
                <c:formatCode>General</c:formatCode>
                <c:ptCount val="4"/>
                <c:pt idx="0">
                  <c:v>75</c:v>
                </c:pt>
                <c:pt idx="1">
                  <c:v>26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22709888"/>
        <c:axId val="122711424"/>
      </c:barChart>
      <c:catAx>
        <c:axId val="122709888"/>
        <c:scaling>
          <c:orientation val="minMax"/>
        </c:scaling>
        <c:axPos val="l"/>
        <c:tickLblPos val="nextTo"/>
        <c:crossAx val="122711424"/>
        <c:crosses val="autoZero"/>
        <c:auto val="1"/>
        <c:lblAlgn val="ctr"/>
        <c:lblOffset val="100"/>
      </c:catAx>
      <c:valAx>
        <c:axId val="122711424"/>
        <c:scaling>
          <c:orientation val="minMax"/>
        </c:scaling>
        <c:axPos val="b"/>
        <c:majorGridlines/>
        <c:numFmt formatCode="General" sourceLinked="1"/>
        <c:tickLblPos val="nextTo"/>
        <c:crossAx val="12270988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"/>
  <c:chart>
    <c:autoTitleDeleted val="1"/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Feuil1!$C$127:$C$128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Feuil1!$D$127:$D$128</c:f>
              <c:numCache>
                <c:formatCode>General</c:formatCode>
                <c:ptCount val="2"/>
                <c:pt idx="0">
                  <c:v>72</c:v>
                </c:pt>
                <c:pt idx="1">
                  <c:v>35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11</xdr:row>
      <xdr:rowOff>9524</xdr:rowOff>
    </xdr:from>
    <xdr:to>
      <xdr:col>10</xdr:col>
      <xdr:colOff>95250</xdr:colOff>
      <xdr:row>28</xdr:row>
      <xdr:rowOff>38099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12</xdr:row>
      <xdr:rowOff>142874</xdr:rowOff>
    </xdr:from>
    <xdr:to>
      <xdr:col>21</xdr:col>
      <xdr:colOff>285750</xdr:colOff>
      <xdr:row>30</xdr:row>
      <xdr:rowOff>66674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44</xdr:row>
      <xdr:rowOff>180974</xdr:rowOff>
    </xdr:from>
    <xdr:to>
      <xdr:col>7</xdr:col>
      <xdr:colOff>85725</xdr:colOff>
      <xdr:row>61</xdr:row>
      <xdr:rowOff>171449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114300</xdr:colOff>
      <xdr:row>45</xdr:row>
      <xdr:rowOff>57150</xdr:rowOff>
    </xdr:from>
    <xdr:to>
      <xdr:col>20</xdr:col>
      <xdr:colOff>114300</xdr:colOff>
      <xdr:row>59</xdr:row>
      <xdr:rowOff>133350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71</xdr:row>
      <xdr:rowOff>76200</xdr:rowOff>
    </xdr:from>
    <xdr:to>
      <xdr:col>5</xdr:col>
      <xdr:colOff>685800</xdr:colOff>
      <xdr:row>85</xdr:row>
      <xdr:rowOff>152400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485774</xdr:colOff>
      <xdr:row>78</xdr:row>
      <xdr:rowOff>190498</xdr:rowOff>
    </xdr:from>
    <xdr:to>
      <xdr:col>21</xdr:col>
      <xdr:colOff>304800</xdr:colOff>
      <xdr:row>98</xdr:row>
      <xdr:rowOff>19049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219075</xdr:colOff>
      <xdr:row>104</xdr:row>
      <xdr:rowOff>9525</xdr:rowOff>
    </xdr:from>
    <xdr:to>
      <xdr:col>6</xdr:col>
      <xdr:colOff>104775</xdr:colOff>
      <xdr:row>118</xdr:row>
      <xdr:rowOff>85725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19050</xdr:colOff>
      <xdr:row>110</xdr:row>
      <xdr:rowOff>57150</xdr:rowOff>
    </xdr:from>
    <xdr:to>
      <xdr:col>17</xdr:col>
      <xdr:colOff>476250</xdr:colOff>
      <xdr:row>124</xdr:row>
      <xdr:rowOff>133350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66675</xdr:colOff>
      <xdr:row>129</xdr:row>
      <xdr:rowOff>0</xdr:rowOff>
    </xdr:from>
    <xdr:to>
      <xdr:col>5</xdr:col>
      <xdr:colOff>714375</xdr:colOff>
      <xdr:row>143</xdr:row>
      <xdr:rowOff>76200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733425</xdr:colOff>
      <xdr:row>137</xdr:row>
      <xdr:rowOff>57150</xdr:rowOff>
    </xdr:from>
    <xdr:to>
      <xdr:col>18</xdr:col>
      <xdr:colOff>428625</xdr:colOff>
      <xdr:row>151</xdr:row>
      <xdr:rowOff>133350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619125</xdr:colOff>
      <xdr:row>162</xdr:row>
      <xdr:rowOff>104775</xdr:rowOff>
    </xdr:from>
    <xdr:to>
      <xdr:col>5</xdr:col>
      <xdr:colOff>504825</xdr:colOff>
      <xdr:row>175</xdr:row>
      <xdr:rowOff>180975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695324</xdr:colOff>
      <xdr:row>197</xdr:row>
      <xdr:rowOff>161924</xdr:rowOff>
    </xdr:from>
    <xdr:to>
      <xdr:col>6</xdr:col>
      <xdr:colOff>676275</xdr:colOff>
      <xdr:row>215</xdr:row>
      <xdr:rowOff>123825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247649</xdr:colOff>
      <xdr:row>173</xdr:row>
      <xdr:rowOff>0</xdr:rowOff>
    </xdr:from>
    <xdr:to>
      <xdr:col>15</xdr:col>
      <xdr:colOff>714374</xdr:colOff>
      <xdr:row>189</xdr:row>
      <xdr:rowOff>47625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14</xdr:col>
      <xdr:colOff>371474</xdr:colOff>
      <xdr:row>198</xdr:row>
      <xdr:rowOff>85725</xdr:rowOff>
    </xdr:from>
    <xdr:to>
      <xdr:col>16</xdr:col>
      <xdr:colOff>123825</xdr:colOff>
      <xdr:row>212</xdr:row>
      <xdr:rowOff>161925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76199</xdr:colOff>
      <xdr:row>229</xdr:row>
      <xdr:rowOff>57150</xdr:rowOff>
    </xdr:from>
    <xdr:to>
      <xdr:col>8</xdr:col>
      <xdr:colOff>238124</xdr:colOff>
      <xdr:row>243</xdr:row>
      <xdr:rowOff>133350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419100</xdr:colOff>
      <xdr:row>225</xdr:row>
      <xdr:rowOff>47625</xdr:rowOff>
    </xdr:from>
    <xdr:to>
      <xdr:col>14</xdr:col>
      <xdr:colOff>4991100</xdr:colOff>
      <xdr:row>239</xdr:row>
      <xdr:rowOff>123825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457200</xdr:colOff>
      <xdr:row>255</xdr:row>
      <xdr:rowOff>9525</xdr:rowOff>
    </xdr:from>
    <xdr:to>
      <xdr:col>5</xdr:col>
      <xdr:colOff>342900</xdr:colOff>
      <xdr:row>269</xdr:row>
      <xdr:rowOff>85725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142875</xdr:colOff>
      <xdr:row>262</xdr:row>
      <xdr:rowOff>66675</xdr:rowOff>
    </xdr:from>
    <xdr:to>
      <xdr:col>15</xdr:col>
      <xdr:colOff>476250</xdr:colOff>
      <xdr:row>276</xdr:row>
      <xdr:rowOff>142875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315"/>
  <sheetViews>
    <sheetView tabSelected="1" topLeftCell="A238" workbookViewId="0">
      <selection activeCell="L261" sqref="L261"/>
    </sheetView>
  </sheetViews>
  <sheetFormatPr baseColWidth="10" defaultRowHeight="15"/>
  <cols>
    <col min="3" max="3" width="18.140625" style="3" customWidth="1"/>
    <col min="4" max="4" width="17.85546875" customWidth="1"/>
    <col min="13" max="13" width="20.140625" customWidth="1"/>
    <col min="14" max="14" width="28.7109375" customWidth="1"/>
    <col min="15" max="15" width="54" customWidth="1"/>
    <col min="16" max="16" width="15.5703125" customWidth="1"/>
    <col min="22" max="22" width="22.85546875" customWidth="1"/>
  </cols>
  <sheetData>
    <row r="4" spans="3:17">
      <c r="C4" s="3" t="s">
        <v>87</v>
      </c>
    </row>
    <row r="5" spans="3:17" ht="15.75" thickBot="1">
      <c r="O5" t="s">
        <v>88</v>
      </c>
    </row>
    <row r="6" spans="3:17" ht="15.75" thickBot="1">
      <c r="C6" s="4" t="s">
        <v>0</v>
      </c>
      <c r="D6" s="1" t="s">
        <v>1</v>
      </c>
      <c r="E6" s="1" t="s">
        <v>2</v>
      </c>
    </row>
    <row r="7" spans="3:17" ht="15.75" thickBot="1">
      <c r="C7" s="5" t="s">
        <v>6</v>
      </c>
      <c r="D7" s="2">
        <v>50</v>
      </c>
      <c r="E7" s="2" t="s">
        <v>3</v>
      </c>
      <c r="O7" s="6" t="s">
        <v>10</v>
      </c>
      <c r="P7" s="7" t="s">
        <v>1</v>
      </c>
      <c r="Q7" s="7" t="s">
        <v>11</v>
      </c>
    </row>
    <row r="8" spans="3:17" ht="15.75" thickBot="1">
      <c r="C8" s="5" t="s">
        <v>9</v>
      </c>
      <c r="D8" s="2">
        <v>19</v>
      </c>
      <c r="E8" s="2" t="s">
        <v>4</v>
      </c>
      <c r="O8" s="8" t="s">
        <v>12</v>
      </c>
      <c r="P8" s="9">
        <v>99</v>
      </c>
      <c r="Q8" s="9" t="s">
        <v>13</v>
      </c>
    </row>
    <row r="9" spans="3:17" ht="15.75" thickBot="1">
      <c r="C9" s="5" t="s">
        <v>7</v>
      </c>
      <c r="D9" s="2">
        <v>19</v>
      </c>
      <c r="E9" s="2" t="s">
        <v>4</v>
      </c>
      <c r="O9" s="8" t="s">
        <v>14</v>
      </c>
      <c r="P9" s="9">
        <v>3</v>
      </c>
      <c r="Q9" s="9" t="s">
        <v>15</v>
      </c>
    </row>
    <row r="10" spans="3:17" ht="15.75" thickBot="1">
      <c r="C10" s="5" t="s">
        <v>8</v>
      </c>
      <c r="D10" s="2">
        <v>18</v>
      </c>
      <c r="E10" s="2" t="s">
        <v>5</v>
      </c>
      <c r="O10" s="8" t="s">
        <v>16</v>
      </c>
      <c r="P10" s="9">
        <v>2</v>
      </c>
      <c r="Q10" s="9" t="s">
        <v>17</v>
      </c>
    </row>
    <row r="11" spans="3:17" ht="15.75" thickBot="1">
      <c r="O11" s="8" t="s">
        <v>18</v>
      </c>
      <c r="P11" s="9">
        <v>2</v>
      </c>
      <c r="Q11" s="9" t="s">
        <v>17</v>
      </c>
    </row>
    <row r="12" spans="3:17" ht="15.75" thickBot="1">
      <c r="O12" s="8" t="s">
        <v>19</v>
      </c>
      <c r="P12" s="9">
        <v>1</v>
      </c>
      <c r="Q12" s="9" t="s">
        <v>20</v>
      </c>
    </row>
    <row r="37" spans="3:17" ht="15.75" thickBot="1">
      <c r="C37" s="10" t="s">
        <v>89</v>
      </c>
    </row>
    <row r="38" spans="3:17" ht="16.5" thickBot="1">
      <c r="C38" s="48"/>
      <c r="D38" s="48" t="s">
        <v>21</v>
      </c>
      <c r="E38" s="48" t="s">
        <v>11</v>
      </c>
      <c r="O38" s="11" t="s">
        <v>28</v>
      </c>
    </row>
    <row r="39" spans="3:17" ht="15.75" thickBot="1">
      <c r="C39" s="49"/>
      <c r="D39" s="49"/>
      <c r="E39" s="49"/>
      <c r="O39" s="6"/>
      <c r="P39" s="7" t="s">
        <v>29</v>
      </c>
      <c r="Q39" s="7"/>
    </row>
    <row r="40" spans="3:17" ht="15.75" thickBot="1">
      <c r="C40" s="8" t="s">
        <v>22</v>
      </c>
      <c r="D40" s="9">
        <v>100</v>
      </c>
      <c r="E40" s="9" t="s">
        <v>23</v>
      </c>
      <c r="O40" s="8" t="s">
        <v>30</v>
      </c>
      <c r="P40" s="9">
        <v>56</v>
      </c>
      <c r="Q40" s="9" t="s">
        <v>31</v>
      </c>
    </row>
    <row r="41" spans="3:17" ht="15.75" thickBot="1">
      <c r="C41" s="8" t="s">
        <v>24</v>
      </c>
      <c r="D41" s="9">
        <v>3</v>
      </c>
      <c r="E41" s="9" t="s">
        <v>15</v>
      </c>
      <c r="O41" s="8" t="s">
        <v>32</v>
      </c>
      <c r="P41" s="9">
        <v>10</v>
      </c>
      <c r="Q41" s="9" t="s">
        <v>33</v>
      </c>
    </row>
    <row r="42" spans="3:17" ht="15.75" thickBot="1">
      <c r="C42" s="8" t="s">
        <v>25</v>
      </c>
      <c r="D42" s="9">
        <v>4</v>
      </c>
      <c r="E42" s="9" t="s">
        <v>26</v>
      </c>
      <c r="O42" s="8" t="s">
        <v>34</v>
      </c>
      <c r="P42" s="9">
        <v>5</v>
      </c>
      <c r="Q42" s="9" t="s">
        <v>35</v>
      </c>
    </row>
    <row r="43" spans="3:17" ht="15.75">
      <c r="C43" s="10" t="s">
        <v>27</v>
      </c>
      <c r="O43" s="11" t="s">
        <v>27</v>
      </c>
    </row>
    <row r="63" spans="19:24">
      <c r="S63" s="15"/>
      <c r="T63" s="15"/>
      <c r="U63" s="15"/>
      <c r="V63" s="15"/>
      <c r="W63" s="15"/>
      <c r="X63" s="15"/>
    </row>
    <row r="64" spans="19:24">
      <c r="S64" s="15"/>
      <c r="T64" s="15"/>
      <c r="U64" s="15"/>
      <c r="V64" s="15"/>
      <c r="W64" s="15"/>
      <c r="X64" s="15"/>
    </row>
    <row r="65" spans="3:24">
      <c r="S65" s="15"/>
      <c r="T65" s="15"/>
      <c r="U65" s="15"/>
      <c r="V65" s="15"/>
      <c r="W65" s="15"/>
      <c r="X65" s="15"/>
    </row>
    <row r="66" spans="3:24">
      <c r="S66" s="16"/>
      <c r="T66" s="17"/>
      <c r="U66" s="15"/>
      <c r="V66" s="15"/>
      <c r="W66" s="15"/>
      <c r="X66" s="15"/>
    </row>
    <row r="67" spans="3:24">
      <c r="C67" s="25" t="s">
        <v>39</v>
      </c>
      <c r="D67" s="26"/>
      <c r="S67" s="15"/>
      <c r="T67" s="15"/>
      <c r="U67" s="15"/>
      <c r="V67" s="15"/>
      <c r="W67" s="15"/>
      <c r="X67" s="15"/>
    </row>
    <row r="68" spans="3:24">
      <c r="C68" s="27" t="s">
        <v>36</v>
      </c>
      <c r="D68" s="28">
        <v>5</v>
      </c>
      <c r="O68" s="29" t="s">
        <v>48</v>
      </c>
      <c r="S68" s="15"/>
      <c r="T68" s="15"/>
      <c r="U68" s="15"/>
      <c r="V68" s="15"/>
      <c r="W68" s="15"/>
      <c r="X68" s="15"/>
    </row>
    <row r="69" spans="3:24">
      <c r="C69" s="27" t="s">
        <v>37</v>
      </c>
      <c r="D69" s="28">
        <v>52</v>
      </c>
      <c r="O69" s="30"/>
      <c r="P69" s="21" t="s">
        <v>41</v>
      </c>
      <c r="Q69" s="21" t="s">
        <v>2</v>
      </c>
      <c r="S69" s="15"/>
      <c r="T69" s="15"/>
      <c r="U69" s="15"/>
      <c r="V69" s="15"/>
      <c r="W69" s="15"/>
      <c r="X69" s="15"/>
    </row>
    <row r="70" spans="3:24">
      <c r="C70" s="27" t="s">
        <v>38</v>
      </c>
      <c r="D70" s="28">
        <v>50</v>
      </c>
      <c r="O70" s="27" t="s">
        <v>40</v>
      </c>
      <c r="P70" s="13">
        <v>1</v>
      </c>
      <c r="Q70" s="20">
        <f t="shared" ref="Q70:Q78" si="0">P70/107*100</f>
        <v>0.93457943925233633</v>
      </c>
      <c r="S70" s="15"/>
      <c r="T70" s="15"/>
      <c r="U70" s="16"/>
      <c r="V70" s="17"/>
      <c r="W70" s="15"/>
      <c r="X70" s="15"/>
    </row>
    <row r="71" spans="3:24">
      <c r="O71" s="27" t="s">
        <v>45</v>
      </c>
      <c r="P71" s="13">
        <v>1</v>
      </c>
      <c r="Q71" s="20">
        <f t="shared" si="0"/>
        <v>0.93457943925233633</v>
      </c>
      <c r="S71" s="15"/>
      <c r="T71" s="15"/>
      <c r="U71" s="15"/>
      <c r="V71" s="15"/>
      <c r="W71" s="15"/>
      <c r="X71" s="15"/>
    </row>
    <row r="72" spans="3:24">
      <c r="O72" s="27" t="s">
        <v>49</v>
      </c>
      <c r="P72" s="13">
        <v>2</v>
      </c>
      <c r="Q72" s="20">
        <f t="shared" si="0"/>
        <v>1.8691588785046727</v>
      </c>
      <c r="S72" s="15"/>
      <c r="T72" s="15"/>
      <c r="U72" s="15"/>
      <c r="V72" s="15"/>
      <c r="W72" s="15"/>
      <c r="X72" s="15"/>
    </row>
    <row r="73" spans="3:24">
      <c r="O73" s="27" t="s">
        <v>42</v>
      </c>
      <c r="P73" s="13">
        <v>4</v>
      </c>
      <c r="Q73" s="20">
        <f t="shared" si="0"/>
        <v>3.7383177570093453</v>
      </c>
      <c r="S73" s="15"/>
      <c r="T73" s="15"/>
      <c r="U73" s="15"/>
      <c r="V73" s="18"/>
      <c r="W73" s="19"/>
      <c r="X73" s="15"/>
    </row>
    <row r="74" spans="3:24">
      <c r="O74" s="31" t="s">
        <v>44</v>
      </c>
      <c r="P74" s="14">
        <v>5</v>
      </c>
      <c r="Q74" s="22">
        <f t="shared" si="0"/>
        <v>4.6728971962616823</v>
      </c>
      <c r="S74" s="15"/>
      <c r="T74" s="15"/>
      <c r="U74" s="16"/>
      <c r="V74" s="17"/>
      <c r="W74" s="15"/>
      <c r="X74" s="15"/>
    </row>
    <row r="75" spans="3:24">
      <c r="O75" s="27" t="s">
        <v>47</v>
      </c>
      <c r="P75" s="13">
        <v>5</v>
      </c>
      <c r="Q75" s="20">
        <f t="shared" si="0"/>
        <v>4.6728971962616823</v>
      </c>
      <c r="S75" s="15"/>
      <c r="T75" s="15"/>
      <c r="U75" s="15"/>
      <c r="V75" s="15"/>
      <c r="W75" s="15"/>
      <c r="X75" s="15"/>
    </row>
    <row r="76" spans="3:24">
      <c r="O76" s="27" t="s">
        <v>46</v>
      </c>
      <c r="P76" s="13">
        <v>6</v>
      </c>
      <c r="Q76" s="20">
        <f t="shared" si="0"/>
        <v>5.6074766355140184</v>
      </c>
      <c r="S76" s="15"/>
      <c r="T76" s="15"/>
      <c r="U76" s="15"/>
      <c r="V76" s="15"/>
      <c r="W76" s="15"/>
      <c r="X76" s="15"/>
    </row>
    <row r="77" spans="3:24">
      <c r="O77" s="27" t="s">
        <v>50</v>
      </c>
      <c r="P77" s="13">
        <v>8</v>
      </c>
      <c r="Q77" s="20">
        <f t="shared" si="0"/>
        <v>7.4766355140186906</v>
      </c>
      <c r="S77" s="15"/>
      <c r="T77" s="15"/>
      <c r="U77" s="15"/>
      <c r="V77" s="15"/>
      <c r="W77" s="15"/>
      <c r="X77" s="15"/>
    </row>
    <row r="78" spans="3:24">
      <c r="O78" s="27" t="s">
        <v>43</v>
      </c>
      <c r="P78" s="13">
        <v>75</v>
      </c>
      <c r="Q78" s="20">
        <f t="shared" si="0"/>
        <v>70.09345794392523</v>
      </c>
      <c r="S78" s="15"/>
      <c r="T78" s="15"/>
      <c r="U78" s="16"/>
      <c r="V78" s="17"/>
      <c r="W78" s="15"/>
      <c r="X78" s="15"/>
    </row>
    <row r="79" spans="3:24">
      <c r="P79">
        <f ca="1">SUM(P70:P79)</f>
        <v>107</v>
      </c>
      <c r="S79" s="15"/>
      <c r="T79" s="15"/>
      <c r="U79" s="15"/>
      <c r="V79" s="15"/>
      <c r="W79" s="15"/>
      <c r="X79" s="15"/>
    </row>
    <row r="80" spans="3:24">
      <c r="S80" s="15"/>
      <c r="T80" s="15"/>
      <c r="U80" s="15"/>
      <c r="V80" s="15"/>
      <c r="W80" s="15"/>
      <c r="X80" s="15"/>
    </row>
    <row r="81" spans="1:24">
      <c r="S81" s="15"/>
      <c r="T81" s="15"/>
      <c r="U81" s="15"/>
      <c r="V81" s="15"/>
      <c r="W81" s="15"/>
      <c r="X81" s="15"/>
    </row>
    <row r="82" spans="1:24">
      <c r="S82" s="15"/>
      <c r="T82" s="15"/>
      <c r="U82" s="15"/>
      <c r="V82" s="15"/>
      <c r="W82" s="15"/>
      <c r="X82" s="15"/>
    </row>
    <row r="83" spans="1:24">
      <c r="S83" s="15"/>
      <c r="T83" s="15"/>
      <c r="U83" s="15"/>
      <c r="V83" s="16"/>
      <c r="W83" s="17"/>
      <c r="X83" s="15"/>
    </row>
    <row r="94" spans="1:24">
      <c r="A94" s="32"/>
      <c r="B94" s="32"/>
      <c r="C94" s="29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24">
      <c r="A95" s="32"/>
      <c r="B95" s="32"/>
      <c r="C95" s="29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24">
      <c r="A96" s="32"/>
      <c r="B96" s="32"/>
      <c r="C96" s="29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>
      <c r="A97" s="32"/>
      <c r="B97" s="32"/>
      <c r="C97" s="29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>
      <c r="A98" s="32"/>
      <c r="B98" s="32"/>
      <c r="C98" s="29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>
      <c r="A99" s="32"/>
      <c r="B99" s="32"/>
      <c r="C99" s="29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>
      <c r="A100" s="32"/>
      <c r="B100" s="32"/>
      <c r="C100" s="25" t="s">
        <v>54</v>
      </c>
      <c r="D100" s="26"/>
      <c r="E100" s="26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>
      <c r="A101" s="32"/>
      <c r="B101" s="32"/>
      <c r="C101" s="27" t="s">
        <v>51</v>
      </c>
      <c r="D101" s="28">
        <v>64</v>
      </c>
      <c r="E101" s="26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>
      <c r="A102" s="32"/>
      <c r="B102" s="32"/>
      <c r="C102" s="27" t="s">
        <v>52</v>
      </c>
      <c r="D102" s="28">
        <v>43</v>
      </c>
      <c r="E102" s="26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>
      <c r="A103" s="32"/>
      <c r="B103" s="32"/>
      <c r="C103" s="46" t="s">
        <v>53</v>
      </c>
      <c r="D103" s="47">
        <v>107</v>
      </c>
      <c r="E103" s="26"/>
      <c r="F103" s="32"/>
      <c r="G103" s="32"/>
      <c r="H103" s="32"/>
      <c r="I103" s="32"/>
      <c r="J103" s="32"/>
      <c r="K103" s="32"/>
      <c r="L103" s="32"/>
      <c r="M103" s="32"/>
      <c r="N103" s="32" t="s">
        <v>55</v>
      </c>
      <c r="O103" s="32"/>
    </row>
    <row r="104" spans="1:15">
      <c r="A104" s="32"/>
      <c r="B104" s="32"/>
      <c r="C104" s="29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>
      <c r="A105" s="32"/>
      <c r="B105" s="32"/>
      <c r="C105" s="29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>
      <c r="A106" s="32"/>
      <c r="B106" s="32"/>
      <c r="C106" s="29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27" t="s">
        <v>56</v>
      </c>
      <c r="O106" s="28">
        <v>75</v>
      </c>
    </row>
    <row r="107" spans="1:15">
      <c r="A107" s="32"/>
      <c r="B107" s="32"/>
      <c r="C107" s="29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27" t="s">
        <v>57</v>
      </c>
      <c r="O107" s="28">
        <v>26</v>
      </c>
    </row>
    <row r="108" spans="1:15">
      <c r="A108" s="32"/>
      <c r="B108" s="32"/>
      <c r="C108" s="2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27" t="s">
        <v>59</v>
      </c>
      <c r="O108" s="28">
        <v>4</v>
      </c>
    </row>
    <row r="109" spans="1:15">
      <c r="A109" s="32"/>
      <c r="B109" s="32"/>
      <c r="C109" s="2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27" t="s">
        <v>58</v>
      </c>
      <c r="O109" s="28">
        <v>2</v>
      </c>
    </row>
    <row r="110" spans="1:15">
      <c r="A110" s="32"/>
      <c r="B110" s="32"/>
      <c r="C110" s="2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>
      <c r="A111" s="32"/>
      <c r="B111" s="32"/>
      <c r="C111" s="29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>
      <c r="A112" s="32"/>
      <c r="B112" s="32"/>
      <c r="C112" s="29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>
      <c r="A113" s="32"/>
      <c r="B113" s="32"/>
      <c r="C113" s="29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>
      <c r="A114" s="32"/>
      <c r="B114" s="32"/>
      <c r="C114" s="29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>
      <c r="A115" s="32"/>
      <c r="B115" s="32"/>
      <c r="C115" s="29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>
      <c r="A116" s="32"/>
      <c r="B116" s="32"/>
      <c r="C116" s="29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>
      <c r="A117" s="32"/>
      <c r="B117" s="32"/>
      <c r="C117" s="29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>
      <c r="A118" s="32"/>
      <c r="B118" s="32"/>
      <c r="C118" s="29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>
      <c r="A119" s="32"/>
      <c r="B119" s="32"/>
      <c r="C119" s="29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>
      <c r="A120" s="32"/>
      <c r="B120" s="32"/>
      <c r="C120" s="29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>
      <c r="A121" s="32"/>
      <c r="B121" s="32"/>
      <c r="C121" s="29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>
      <c r="A122" s="32"/>
      <c r="B122" s="32"/>
      <c r="C122" s="29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>
      <c r="A123" s="32"/>
      <c r="B123" s="32"/>
      <c r="C123" s="29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>
      <c r="A124" s="32"/>
      <c r="B124" s="32"/>
      <c r="C124" s="29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>
      <c r="A125" s="32"/>
      <c r="B125" s="32"/>
      <c r="C125" s="29" t="s">
        <v>60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>
      <c r="A126" s="32"/>
      <c r="B126" s="32"/>
      <c r="C126" s="2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>
      <c r="A127" s="32"/>
      <c r="B127" s="32"/>
      <c r="C127" s="33" t="s">
        <v>62</v>
      </c>
      <c r="D127" s="34">
        <v>72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>
      <c r="A128" s="32"/>
      <c r="B128" s="32"/>
      <c r="C128" s="33" t="s">
        <v>63</v>
      </c>
      <c r="D128" s="34">
        <v>35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7">
      <c r="A129" s="32"/>
      <c r="B129" s="32"/>
      <c r="C129" s="29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7">
      <c r="A130" s="32"/>
      <c r="B130" s="32"/>
      <c r="C130" s="29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7">
      <c r="A131" s="32"/>
      <c r="B131" s="32"/>
      <c r="C131" s="29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7">
      <c r="A132" s="32"/>
      <c r="B132" s="32"/>
      <c r="C132" s="29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 t="s">
        <v>61</v>
      </c>
    </row>
    <row r="133" spans="1:17">
      <c r="A133" s="32"/>
      <c r="B133" s="32"/>
      <c r="C133" s="29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7">
      <c r="A134" s="32"/>
      <c r="B134" s="32"/>
      <c r="C134" s="29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26"/>
      <c r="P134" s="12" t="s">
        <v>64</v>
      </c>
      <c r="Q134" s="12" t="s">
        <v>2</v>
      </c>
    </row>
    <row r="135" spans="1:17">
      <c r="A135" s="32"/>
      <c r="B135" s="32"/>
      <c r="C135" s="29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27" t="s">
        <v>62</v>
      </c>
      <c r="P135" s="13">
        <v>49</v>
      </c>
      <c r="Q135" s="20">
        <f>P135/107*100</f>
        <v>45.794392523364486</v>
      </c>
    </row>
    <row r="136" spans="1:17">
      <c r="A136" s="32"/>
      <c r="B136" s="32"/>
      <c r="C136" s="29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27" t="s">
        <v>63</v>
      </c>
      <c r="P136" s="13">
        <v>58</v>
      </c>
      <c r="Q136" s="20">
        <f>P136/107*100</f>
        <v>54.205607476635507</v>
      </c>
    </row>
    <row r="137" spans="1:17">
      <c r="A137" s="32"/>
      <c r="B137" s="32"/>
      <c r="C137" s="29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1:17">
      <c r="A138" s="32"/>
      <c r="B138" s="32"/>
      <c r="C138" s="29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7">
      <c r="A139" s="32"/>
      <c r="B139" s="32"/>
      <c r="C139" s="29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7">
      <c r="A140" s="32"/>
      <c r="B140" s="32"/>
      <c r="C140" s="29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7">
      <c r="A141" s="32"/>
      <c r="B141" s="32"/>
      <c r="C141" s="29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7">
      <c r="A142" s="32"/>
      <c r="B142" s="32"/>
      <c r="C142" s="29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7">
      <c r="A143" s="32"/>
      <c r="B143" s="32"/>
      <c r="C143" s="29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7">
      <c r="A144" s="32"/>
      <c r="B144" s="32"/>
      <c r="C144" s="29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>
      <c r="A145" s="32"/>
      <c r="B145" s="32"/>
      <c r="C145" s="29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>
      <c r="A146" s="32"/>
      <c r="B146" s="32"/>
      <c r="C146" s="2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>
      <c r="A147" s="32"/>
      <c r="B147" s="32"/>
      <c r="C147" s="29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>
      <c r="A148" s="32"/>
      <c r="B148" s="32"/>
      <c r="C148" s="29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>
      <c r="A149" s="32"/>
      <c r="B149" s="32"/>
      <c r="C149" s="29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>
      <c r="A150" s="32"/>
      <c r="B150" s="32"/>
      <c r="C150" s="29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>
      <c r="A151" s="32"/>
      <c r="B151" s="32"/>
      <c r="C151" s="29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>
      <c r="A152" s="32"/>
      <c r="B152" s="32"/>
      <c r="C152" s="29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>
      <c r="A153" s="32"/>
      <c r="B153" s="32"/>
      <c r="C153" s="29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>
      <c r="A154" s="32"/>
      <c r="B154" s="32"/>
      <c r="C154" s="29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>
      <c r="A155" s="32"/>
      <c r="B155" s="32"/>
      <c r="C155" s="29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>
      <c r="A156" s="32"/>
      <c r="B156" s="32"/>
      <c r="C156" s="29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>
      <c r="A157" s="32"/>
      <c r="B157" s="32" t="s">
        <v>65</v>
      </c>
      <c r="C157" s="29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>
      <c r="A158" s="32"/>
      <c r="B158" s="32"/>
      <c r="C158" s="29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>
      <c r="A159" s="32"/>
      <c r="B159" s="27" t="s">
        <v>62</v>
      </c>
      <c r="C159" s="28">
        <v>5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>
      <c r="A160" s="32"/>
      <c r="B160" s="27" t="s">
        <v>63</v>
      </c>
      <c r="C160" s="28">
        <v>101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6">
      <c r="A161" s="32"/>
      <c r="B161" s="27" t="s">
        <v>66</v>
      </c>
      <c r="C161" s="28">
        <v>1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1:16">
      <c r="A162" s="32"/>
      <c r="B162" s="32"/>
      <c r="C162" s="29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6">
      <c r="A163" s="32"/>
      <c r="B163" s="32"/>
      <c r="C163" s="29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 t="s">
        <v>67</v>
      </c>
    </row>
    <row r="164" spans="1:16">
      <c r="A164" s="32"/>
      <c r="B164" s="32"/>
      <c r="C164" s="29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6">
      <c r="A165" s="32"/>
      <c r="B165" s="32"/>
      <c r="C165" s="29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5" t="s">
        <v>71</v>
      </c>
      <c r="P165" s="23">
        <v>1</v>
      </c>
    </row>
    <row r="166" spans="1:16">
      <c r="A166" s="32"/>
      <c r="B166" s="32"/>
      <c r="C166" s="29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5" t="s">
        <v>70</v>
      </c>
      <c r="P166" s="23">
        <v>3</v>
      </c>
    </row>
    <row r="167" spans="1:16">
      <c r="A167" s="32"/>
      <c r="B167" s="32"/>
      <c r="C167" s="29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5" t="s">
        <v>74</v>
      </c>
      <c r="P167" s="23">
        <v>5</v>
      </c>
    </row>
    <row r="168" spans="1:16">
      <c r="A168" s="32"/>
      <c r="B168" s="32"/>
      <c r="C168" s="29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5" t="s">
        <v>68</v>
      </c>
      <c r="P168" s="23">
        <v>8</v>
      </c>
    </row>
    <row r="169" spans="1:16">
      <c r="A169" s="32"/>
      <c r="B169" s="32"/>
      <c r="C169" s="29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5" t="s">
        <v>90</v>
      </c>
      <c r="P169" s="23">
        <v>15</v>
      </c>
    </row>
    <row r="170" spans="1:16">
      <c r="A170" s="32"/>
      <c r="B170" s="32"/>
      <c r="C170" s="29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5" t="s">
        <v>72</v>
      </c>
      <c r="P170" s="23">
        <v>16</v>
      </c>
    </row>
    <row r="171" spans="1:16">
      <c r="A171" s="32"/>
      <c r="B171" s="32"/>
      <c r="C171" s="29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5" t="s">
        <v>73</v>
      </c>
      <c r="P171" s="23">
        <v>57</v>
      </c>
    </row>
    <row r="172" spans="1:16">
      <c r="A172" s="32"/>
      <c r="B172" s="32"/>
      <c r="C172" s="29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6"/>
      <c r="P172" s="23"/>
    </row>
    <row r="173" spans="1:16">
      <c r="A173" s="32"/>
      <c r="B173" s="32"/>
      <c r="C173" s="29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7"/>
      <c r="P173" s="24"/>
    </row>
    <row r="174" spans="1:16">
      <c r="A174" s="32"/>
      <c r="B174" s="32"/>
      <c r="C174" s="29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6">
      <c r="A175" s="32"/>
      <c r="B175" s="32"/>
      <c r="C175" s="29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1:16">
      <c r="A176" s="32"/>
      <c r="B176" s="32"/>
      <c r="C176" s="29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>
        <f>SUM(P165:P172)</f>
        <v>105</v>
      </c>
    </row>
    <row r="177" spans="1:15">
      <c r="A177" s="32"/>
      <c r="B177" s="32"/>
      <c r="C177" s="29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>
      <c r="A178" s="32"/>
      <c r="B178" s="32"/>
      <c r="C178" s="29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>
      <c r="A179" s="32"/>
      <c r="B179" s="32"/>
      <c r="C179" s="29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>
      <c r="A180" s="32"/>
      <c r="B180" s="32"/>
      <c r="C180" s="29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>
      <c r="A181" s="32"/>
      <c r="B181" s="32"/>
      <c r="C181" s="29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>
      <c r="A182" s="32"/>
      <c r="B182" s="32"/>
      <c r="C182" s="29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>
      <c r="A183" s="32"/>
      <c r="B183" s="32"/>
      <c r="C183" s="33" t="s">
        <v>69</v>
      </c>
      <c r="D183" s="34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1:15">
      <c r="A184" s="32"/>
      <c r="B184" s="32"/>
      <c r="C184" s="32"/>
      <c r="D184" s="38"/>
      <c r="E184" s="32"/>
      <c r="F184" s="32"/>
      <c r="G184" s="32"/>
      <c r="H184" s="32"/>
      <c r="I184" s="32"/>
      <c r="J184" s="32"/>
      <c r="K184" s="39"/>
      <c r="L184" s="40"/>
      <c r="M184" s="32"/>
      <c r="N184" s="32"/>
      <c r="O184" s="32"/>
    </row>
    <row r="185" spans="1:15">
      <c r="A185" s="32"/>
      <c r="B185" s="32"/>
      <c r="C185" s="29"/>
      <c r="D185" s="32"/>
      <c r="E185" s="32"/>
      <c r="F185" s="32"/>
      <c r="G185" s="32"/>
      <c r="H185" s="32"/>
      <c r="I185" s="32"/>
      <c r="J185" s="32"/>
      <c r="K185" s="41"/>
      <c r="L185" s="41"/>
      <c r="M185" s="32"/>
      <c r="N185" s="32"/>
      <c r="O185" s="32"/>
    </row>
    <row r="186" spans="1:15">
      <c r="A186" s="32"/>
      <c r="B186" s="32"/>
      <c r="C186" s="29"/>
      <c r="D186" s="32"/>
      <c r="E186" s="32"/>
      <c r="F186" s="32"/>
      <c r="G186" s="32"/>
      <c r="H186" s="32"/>
      <c r="I186" s="32"/>
      <c r="J186" s="32"/>
      <c r="K186" s="39"/>
      <c r="L186" s="40"/>
      <c r="M186" s="32"/>
      <c r="N186" s="32"/>
      <c r="O186" s="32"/>
    </row>
    <row r="187" spans="1:15">
      <c r="A187" s="32"/>
      <c r="B187" s="32" t="s">
        <v>75</v>
      </c>
      <c r="C187" s="29"/>
      <c r="D187" s="32"/>
      <c r="E187" s="32"/>
      <c r="F187" s="32"/>
      <c r="G187" s="32"/>
      <c r="H187" s="32"/>
      <c r="I187" s="32"/>
      <c r="J187" s="32"/>
      <c r="K187" s="41"/>
      <c r="L187" s="41"/>
      <c r="M187" s="32"/>
      <c r="N187" s="32"/>
      <c r="O187" s="32"/>
    </row>
    <row r="188" spans="1:15">
      <c r="A188" s="32"/>
      <c r="B188" s="32"/>
      <c r="C188" s="29"/>
      <c r="D188" s="32"/>
      <c r="E188" s="32"/>
      <c r="F188" s="32"/>
      <c r="G188" s="32"/>
      <c r="H188" s="32"/>
      <c r="I188" s="32"/>
      <c r="J188" s="32"/>
      <c r="K188" s="41"/>
      <c r="L188" s="41"/>
      <c r="M188" s="32"/>
      <c r="N188" s="32"/>
      <c r="O188" s="32"/>
    </row>
    <row r="189" spans="1:15">
      <c r="A189" s="32"/>
      <c r="B189" s="32"/>
      <c r="C189" s="29"/>
      <c r="D189" s="32"/>
      <c r="E189" s="32"/>
      <c r="F189" s="32"/>
      <c r="G189" s="32"/>
      <c r="H189" s="32"/>
      <c r="I189" s="32"/>
      <c r="J189" s="32"/>
      <c r="K189" s="41"/>
      <c r="L189" s="41"/>
      <c r="M189" s="32"/>
      <c r="N189" s="32"/>
      <c r="O189" s="32"/>
    </row>
    <row r="190" spans="1:15">
      <c r="A190" s="32"/>
      <c r="B190" s="32"/>
      <c r="C190" s="27" t="s">
        <v>81</v>
      </c>
      <c r="D190" s="28">
        <v>1</v>
      </c>
      <c r="E190" s="32"/>
      <c r="F190" s="32"/>
      <c r="G190" s="32"/>
      <c r="H190" s="32"/>
      <c r="I190" s="32"/>
      <c r="J190" s="32"/>
      <c r="K190" s="39"/>
      <c r="L190" s="40"/>
      <c r="M190" s="32"/>
      <c r="N190" s="32"/>
      <c r="O190" s="32"/>
    </row>
    <row r="191" spans="1:15">
      <c r="A191" s="32"/>
      <c r="B191" s="32"/>
      <c r="C191" s="27" t="s">
        <v>77</v>
      </c>
      <c r="D191" s="28">
        <v>4</v>
      </c>
      <c r="E191" s="32"/>
      <c r="F191" s="32"/>
      <c r="G191" s="32"/>
      <c r="H191" s="32"/>
      <c r="I191" s="32"/>
      <c r="J191" s="32"/>
      <c r="K191" s="39"/>
      <c r="L191" s="40"/>
      <c r="M191" s="32"/>
      <c r="N191" s="32"/>
      <c r="O191" s="32"/>
    </row>
    <row r="192" spans="1:15">
      <c r="A192" s="32"/>
      <c r="B192" s="32"/>
      <c r="C192" s="42" t="s">
        <v>79</v>
      </c>
      <c r="D192" s="43">
        <v>6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>
      <c r="A193" s="32"/>
      <c r="B193" s="32"/>
      <c r="C193" s="27" t="s">
        <v>78</v>
      </c>
      <c r="D193" s="28">
        <v>11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1:15">
      <c r="A194" s="32"/>
      <c r="B194" s="32"/>
      <c r="C194" s="27" t="s">
        <v>80</v>
      </c>
      <c r="D194" s="28">
        <v>21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1:15">
      <c r="A195" s="32"/>
      <c r="B195" s="32"/>
      <c r="C195" s="27" t="s">
        <v>76</v>
      </c>
      <c r="D195" s="28">
        <v>64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1:15">
      <c r="A196" s="32"/>
      <c r="B196" s="32"/>
      <c r="C196" s="25"/>
      <c r="D196" s="26">
        <f>SUM(D190:D195)</f>
        <v>107</v>
      </c>
      <c r="E196" s="32"/>
      <c r="F196" s="32"/>
      <c r="G196" s="32"/>
      <c r="H196" s="32"/>
      <c r="I196" s="32"/>
      <c r="J196" s="32"/>
      <c r="K196" s="32"/>
      <c r="L196" s="32"/>
      <c r="M196" s="32" t="s">
        <v>82</v>
      </c>
      <c r="N196" s="32"/>
      <c r="O196" s="32"/>
    </row>
    <row r="197" spans="1:15">
      <c r="A197" s="32"/>
      <c r="B197" s="32"/>
      <c r="C197" s="29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1:15">
      <c r="A198" s="32"/>
      <c r="B198" s="32"/>
      <c r="C198" s="29"/>
      <c r="D198" s="32"/>
      <c r="E198" s="32"/>
      <c r="F198" s="32"/>
      <c r="G198" s="32"/>
      <c r="H198" s="32"/>
      <c r="I198" s="32"/>
      <c r="J198" s="32"/>
      <c r="K198" s="32"/>
      <c r="L198" s="32"/>
      <c r="M198" s="27" t="s">
        <v>83</v>
      </c>
      <c r="N198" s="28">
        <v>5</v>
      </c>
      <c r="O198" s="32"/>
    </row>
    <row r="199" spans="1:15">
      <c r="A199" s="32"/>
      <c r="B199" s="32"/>
      <c r="C199" s="29"/>
      <c r="D199" s="32"/>
      <c r="E199" s="32"/>
      <c r="F199" s="32"/>
      <c r="G199" s="32"/>
      <c r="H199" s="32"/>
      <c r="I199" s="32"/>
      <c r="J199" s="32"/>
      <c r="K199" s="32"/>
      <c r="L199" s="32"/>
      <c r="M199" s="27" t="s">
        <v>85</v>
      </c>
      <c r="N199" s="28">
        <v>10</v>
      </c>
      <c r="O199" s="32"/>
    </row>
    <row r="200" spans="1:15">
      <c r="A200" s="32"/>
      <c r="B200" s="32"/>
      <c r="C200" s="29"/>
      <c r="D200" s="32"/>
      <c r="E200" s="32"/>
      <c r="F200" s="32"/>
      <c r="G200" s="32"/>
      <c r="H200" s="32"/>
      <c r="I200" s="32"/>
      <c r="J200" s="32"/>
      <c r="K200" s="32"/>
      <c r="L200" s="32"/>
      <c r="M200" s="27" t="s">
        <v>101</v>
      </c>
      <c r="N200" s="28">
        <f>107-71</f>
        <v>36</v>
      </c>
      <c r="O200" s="32"/>
    </row>
    <row r="201" spans="1:15">
      <c r="A201" s="32"/>
      <c r="B201" s="32"/>
      <c r="C201" s="29"/>
      <c r="D201" s="32"/>
      <c r="E201" s="32"/>
      <c r="F201" s="32"/>
      <c r="G201" s="32"/>
      <c r="H201" s="32"/>
      <c r="I201" s="32"/>
      <c r="J201" s="32"/>
      <c r="K201" s="32"/>
      <c r="L201" s="32"/>
      <c r="M201" s="27" t="s">
        <v>84</v>
      </c>
      <c r="N201" s="28">
        <v>56</v>
      </c>
      <c r="O201" s="32"/>
    </row>
    <row r="202" spans="1:15">
      <c r="A202" s="32"/>
      <c r="B202" s="32"/>
      <c r="C202" s="29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1:15">
      <c r="A203" s="32"/>
      <c r="B203" s="32"/>
      <c r="C203" s="29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1:15">
      <c r="A204" s="32"/>
      <c r="B204" s="32"/>
      <c r="C204" s="29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1:15">
      <c r="A205" s="32"/>
      <c r="B205" s="32"/>
      <c r="C205" s="29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1:15">
      <c r="A206" s="32"/>
      <c r="B206" s="32"/>
      <c r="C206" s="29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1:15">
      <c r="A207" s="32"/>
      <c r="B207" s="32"/>
      <c r="C207" s="29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1:15">
      <c r="A208" s="32"/>
      <c r="B208" s="32"/>
      <c r="C208" s="29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1:15">
      <c r="A209" s="32"/>
      <c r="B209" s="32"/>
      <c r="C209" s="29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1:15">
      <c r="A210" s="32"/>
      <c r="B210" s="32"/>
      <c r="C210" s="29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1:15">
      <c r="A211" s="32"/>
      <c r="B211" s="32"/>
      <c r="C211" s="29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1:15">
      <c r="A212" s="32"/>
      <c r="B212" s="32"/>
      <c r="C212" s="29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1:15">
      <c r="A213" s="32"/>
      <c r="B213" s="32"/>
      <c r="C213" s="29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1:15">
      <c r="A214" s="32"/>
      <c r="B214" s="32"/>
      <c r="C214" s="29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1:15">
      <c r="A215" s="32"/>
      <c r="B215" s="32"/>
      <c r="C215" s="29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1:15">
      <c r="A216" s="32"/>
      <c r="B216" s="32"/>
      <c r="C216" s="29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1:15">
      <c r="A217" s="32"/>
      <c r="B217" s="32"/>
      <c r="C217" s="29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1:15">
      <c r="A218" s="32"/>
      <c r="B218" s="32"/>
      <c r="C218" s="29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1:15">
      <c r="A219" s="32"/>
      <c r="B219" s="32"/>
      <c r="C219" s="29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1:15">
      <c r="A220" s="32"/>
      <c r="B220" s="32"/>
      <c r="C220" s="2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1:15">
      <c r="A221" s="32"/>
      <c r="B221" s="32"/>
      <c r="C221" s="29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1:15">
      <c r="A222" s="32"/>
      <c r="B222" s="32"/>
      <c r="C222" s="29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1:15">
      <c r="A223" s="32"/>
      <c r="B223" s="32" t="s">
        <v>86</v>
      </c>
      <c r="C223" s="29"/>
      <c r="D223" s="32"/>
      <c r="E223" s="32"/>
      <c r="F223" s="32"/>
      <c r="G223" s="32"/>
      <c r="H223" s="32"/>
      <c r="I223" s="32"/>
      <c r="J223" s="32"/>
      <c r="K223" s="32"/>
      <c r="L223" s="32"/>
      <c r="M223" s="32" t="s">
        <v>91</v>
      </c>
      <c r="N223" s="32"/>
      <c r="O223" s="32"/>
    </row>
    <row r="224" spans="1:15">
      <c r="A224" s="32"/>
      <c r="B224" s="32"/>
      <c r="C224" s="29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1:15">
      <c r="A225" s="32"/>
      <c r="B225" s="27" t="s">
        <v>58</v>
      </c>
      <c r="C225" s="28">
        <v>2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1:15">
      <c r="A226" s="32"/>
      <c r="B226" s="27" t="s">
        <v>59</v>
      </c>
      <c r="C226" s="28">
        <v>14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27" t="s">
        <v>93</v>
      </c>
      <c r="N226" s="28">
        <v>6</v>
      </c>
      <c r="O226" s="32"/>
    </row>
    <row r="227" spans="1:15">
      <c r="A227" s="32"/>
      <c r="B227" s="27" t="s">
        <v>56</v>
      </c>
      <c r="C227" s="28">
        <v>19</v>
      </c>
      <c r="D227" s="32"/>
      <c r="E227" s="32"/>
      <c r="F227" s="32"/>
      <c r="G227" s="32"/>
      <c r="H227" s="32"/>
      <c r="I227" s="32"/>
      <c r="J227" s="32"/>
      <c r="K227" s="32"/>
      <c r="L227" s="32"/>
      <c r="M227" s="27" t="s">
        <v>96</v>
      </c>
      <c r="N227" s="28">
        <v>6</v>
      </c>
      <c r="O227" s="32"/>
    </row>
    <row r="228" spans="1:15">
      <c r="A228" s="32"/>
      <c r="B228" s="27" t="s">
        <v>57</v>
      </c>
      <c r="C228" s="28">
        <v>72</v>
      </c>
      <c r="D228" s="32"/>
      <c r="E228" s="32"/>
      <c r="F228" s="32"/>
      <c r="G228" s="32"/>
      <c r="H228" s="32"/>
      <c r="I228" s="32"/>
      <c r="J228" s="32"/>
      <c r="K228" s="32"/>
      <c r="L228" s="32"/>
      <c r="M228" s="27" t="s">
        <v>98</v>
      </c>
      <c r="N228" s="28">
        <v>6</v>
      </c>
      <c r="O228" s="32"/>
    </row>
    <row r="229" spans="1:15">
      <c r="A229" s="32"/>
      <c r="B229" s="32"/>
      <c r="C229" s="29"/>
      <c r="D229" s="32"/>
      <c r="E229" s="32"/>
      <c r="F229" s="32"/>
      <c r="G229" s="32"/>
      <c r="H229" s="32"/>
      <c r="I229" s="32"/>
      <c r="J229" s="32"/>
      <c r="K229" s="32"/>
      <c r="L229" s="32"/>
      <c r="M229" s="27" t="s">
        <v>99</v>
      </c>
      <c r="N229" s="28">
        <v>11</v>
      </c>
      <c r="O229" s="32"/>
    </row>
    <row r="230" spans="1:15">
      <c r="A230" s="32"/>
      <c r="B230" s="32"/>
      <c r="C230" s="29"/>
      <c r="D230" s="32"/>
      <c r="E230" s="32"/>
      <c r="F230" s="32"/>
      <c r="G230" s="32"/>
      <c r="H230" s="32"/>
      <c r="I230" s="32"/>
      <c r="J230" s="32"/>
      <c r="K230" s="32"/>
      <c r="L230" s="32"/>
      <c r="M230" s="27" t="s">
        <v>92</v>
      </c>
      <c r="N230" s="28">
        <v>15</v>
      </c>
      <c r="O230" s="32"/>
    </row>
    <row r="231" spans="1:15">
      <c r="A231" s="32"/>
      <c r="B231" s="32"/>
      <c r="C231" s="29"/>
      <c r="D231" s="32"/>
      <c r="E231" s="32"/>
      <c r="F231" s="32"/>
      <c r="G231" s="32"/>
      <c r="H231" s="32"/>
      <c r="I231" s="32"/>
      <c r="J231" s="32"/>
      <c r="K231" s="32"/>
      <c r="L231" s="32"/>
      <c r="M231" s="44" t="s">
        <v>95</v>
      </c>
      <c r="N231" s="45">
        <v>16</v>
      </c>
      <c r="O231" s="32"/>
    </row>
    <row r="232" spans="1:15">
      <c r="A232" s="32"/>
      <c r="B232" s="32"/>
      <c r="C232" s="29"/>
      <c r="D232" s="32"/>
      <c r="E232" s="32"/>
      <c r="F232" s="32"/>
      <c r="G232" s="32"/>
      <c r="H232" s="32"/>
      <c r="I232" s="32"/>
      <c r="J232" s="32"/>
      <c r="K232" s="32"/>
      <c r="L232" s="32"/>
      <c r="M232" s="42" t="s">
        <v>97</v>
      </c>
      <c r="N232" s="43">
        <v>22</v>
      </c>
      <c r="O232" s="32"/>
    </row>
    <row r="233" spans="1:15">
      <c r="A233" s="32"/>
      <c r="B233" s="32"/>
      <c r="C233" s="29"/>
      <c r="D233" s="32"/>
      <c r="E233" s="32"/>
      <c r="F233" s="32"/>
      <c r="G233" s="32"/>
      <c r="H233" s="32"/>
      <c r="I233" s="32"/>
      <c r="J233" s="32"/>
      <c r="K233" s="32"/>
      <c r="L233" s="32"/>
      <c r="M233" s="27" t="s">
        <v>94</v>
      </c>
      <c r="N233" s="28">
        <v>23</v>
      </c>
      <c r="O233" s="32"/>
    </row>
    <row r="234" spans="1:15">
      <c r="A234" s="32"/>
      <c r="B234" s="32"/>
      <c r="C234" s="29"/>
      <c r="D234" s="32"/>
      <c r="E234" s="32"/>
      <c r="F234" s="32"/>
      <c r="G234" s="32"/>
      <c r="H234" s="32"/>
      <c r="I234" s="32"/>
      <c r="J234" s="32"/>
      <c r="K234" s="32"/>
      <c r="L234" s="32"/>
      <c r="M234" s="27" t="s">
        <v>69</v>
      </c>
      <c r="N234" s="28"/>
      <c r="O234" s="32"/>
    </row>
    <row r="235" spans="1:15">
      <c r="A235" s="32"/>
      <c r="B235" s="32"/>
      <c r="C235" s="29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1:15">
      <c r="A236" s="32"/>
      <c r="B236" s="32"/>
      <c r="C236" s="29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1:15">
      <c r="A237" s="32"/>
      <c r="B237" s="32"/>
      <c r="C237" s="29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</row>
    <row r="238" spans="1:15">
      <c r="A238" s="32"/>
      <c r="B238" s="32"/>
      <c r="C238" s="29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1:15">
      <c r="A239" s="32"/>
      <c r="B239" s="32"/>
      <c r="C239" s="29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</row>
    <row r="240" spans="1:15">
      <c r="A240" s="32"/>
      <c r="B240" s="32"/>
      <c r="C240" s="29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1:15">
      <c r="A241" s="32"/>
      <c r="B241" s="32"/>
      <c r="C241" s="29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1:15">
      <c r="A242" s="32"/>
      <c r="B242" s="32"/>
      <c r="C242" s="29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1:15">
      <c r="A243" s="32"/>
      <c r="B243" s="32"/>
      <c r="C243" s="29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</row>
    <row r="244" spans="1:15">
      <c r="A244" s="32"/>
      <c r="B244" s="32"/>
      <c r="C244" s="29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1:15">
      <c r="A245" s="32"/>
      <c r="B245" s="32"/>
      <c r="C245" s="29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</row>
    <row r="246" spans="1:15">
      <c r="A246" s="32"/>
      <c r="B246" s="32"/>
      <c r="C246" s="29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</row>
    <row r="247" spans="1:15">
      <c r="A247" s="32"/>
      <c r="B247" s="32"/>
      <c r="C247" s="29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</row>
    <row r="248" spans="1:15">
      <c r="A248" s="32"/>
      <c r="B248" s="32"/>
      <c r="C248" s="29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1:15">
      <c r="A249" s="32"/>
      <c r="B249" s="32"/>
      <c r="C249" s="29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</row>
    <row r="250" spans="1:15">
      <c r="A250" s="32"/>
      <c r="B250" s="32" t="s">
        <v>100</v>
      </c>
      <c r="C250" s="29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</row>
    <row r="251" spans="1:15">
      <c r="A251" s="32"/>
      <c r="B251" s="32"/>
      <c r="C251" s="29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 t="s">
        <v>110</v>
      </c>
      <c r="O251" s="32"/>
    </row>
    <row r="252" spans="1:15">
      <c r="A252" s="32"/>
      <c r="B252" s="51" t="s">
        <v>62</v>
      </c>
      <c r="C252" s="13">
        <v>49</v>
      </c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</row>
    <row r="253" spans="1:15">
      <c r="A253" s="32"/>
      <c r="B253" s="51" t="s">
        <v>63</v>
      </c>
      <c r="C253" s="13">
        <v>57</v>
      </c>
      <c r="D253" s="32"/>
      <c r="E253" s="32"/>
      <c r="F253" s="32"/>
      <c r="G253" s="32"/>
      <c r="H253" s="32"/>
      <c r="I253" s="32"/>
      <c r="J253" s="32"/>
      <c r="K253" s="32"/>
      <c r="L253" s="32"/>
      <c r="N253" s="51" t="s">
        <v>102</v>
      </c>
      <c r="O253" s="13">
        <v>1</v>
      </c>
    </row>
    <row r="254" spans="1:15">
      <c r="A254" s="32"/>
      <c r="B254" s="51" t="s">
        <v>101</v>
      </c>
      <c r="C254" s="13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N254" s="53" t="s">
        <v>108</v>
      </c>
      <c r="O254" s="23">
        <v>1</v>
      </c>
    </row>
    <row r="255" spans="1:15">
      <c r="A255" s="32"/>
      <c r="B255" s="32"/>
      <c r="C255" s="29"/>
      <c r="D255" s="32"/>
      <c r="E255" s="32"/>
      <c r="F255" s="32"/>
      <c r="G255" s="32"/>
      <c r="H255" s="32"/>
      <c r="I255" s="32"/>
      <c r="J255" s="32"/>
      <c r="K255" s="32"/>
      <c r="L255" s="32"/>
      <c r="N255" s="53" t="s">
        <v>103</v>
      </c>
      <c r="O255" s="23">
        <v>3</v>
      </c>
    </row>
    <row r="256" spans="1:15">
      <c r="A256" s="32"/>
      <c r="B256" s="32"/>
      <c r="C256" s="29"/>
      <c r="D256" s="32"/>
      <c r="E256" s="32"/>
      <c r="F256" s="32"/>
      <c r="G256" s="32"/>
      <c r="H256" s="32"/>
      <c r="I256" s="32"/>
      <c r="J256" s="32"/>
      <c r="K256" s="32"/>
      <c r="L256" s="32"/>
      <c r="N256" s="53" t="s">
        <v>109</v>
      </c>
      <c r="O256" s="23">
        <v>3</v>
      </c>
    </row>
    <row r="257" spans="1:15">
      <c r="A257" s="32"/>
      <c r="B257" s="32"/>
      <c r="C257" s="29"/>
      <c r="D257" s="32"/>
      <c r="E257" s="32"/>
      <c r="F257" s="32"/>
      <c r="G257" s="32"/>
      <c r="H257" s="32"/>
      <c r="I257" s="32"/>
      <c r="J257" s="32"/>
      <c r="K257" s="32"/>
      <c r="L257" s="32"/>
      <c r="N257" s="53" t="s">
        <v>106</v>
      </c>
      <c r="O257" s="23">
        <v>9</v>
      </c>
    </row>
    <row r="258" spans="1:15">
      <c r="A258" s="32"/>
      <c r="B258" s="32"/>
      <c r="C258" s="29"/>
      <c r="D258" s="32"/>
      <c r="E258" s="32"/>
      <c r="F258" s="32"/>
      <c r="G258" s="32"/>
      <c r="H258" s="32"/>
      <c r="I258" s="32"/>
      <c r="J258" s="32"/>
      <c r="K258" s="32"/>
      <c r="L258" s="32"/>
      <c r="N258" s="53" t="s">
        <v>105</v>
      </c>
      <c r="O258" s="23">
        <v>14</v>
      </c>
    </row>
    <row r="259" spans="1:15">
      <c r="A259" s="32"/>
      <c r="B259" s="32"/>
      <c r="C259" s="29"/>
      <c r="D259" s="32"/>
      <c r="E259" s="32"/>
      <c r="F259" s="32"/>
      <c r="G259" s="32"/>
      <c r="H259" s="32"/>
      <c r="I259" s="32"/>
      <c r="J259" s="32"/>
      <c r="K259" s="32"/>
      <c r="L259" s="32"/>
      <c r="N259" s="56" t="s">
        <v>104</v>
      </c>
      <c r="O259" s="23">
        <v>15</v>
      </c>
    </row>
    <row r="260" spans="1:15">
      <c r="A260" s="32"/>
      <c r="B260" s="32"/>
      <c r="C260" s="29"/>
      <c r="D260" s="32"/>
      <c r="E260" s="32"/>
      <c r="F260" s="32"/>
      <c r="G260" s="32"/>
      <c r="H260" s="32"/>
      <c r="I260" s="32"/>
      <c r="J260" s="32"/>
      <c r="K260" s="32"/>
      <c r="L260" s="32"/>
      <c r="N260" s="53" t="s">
        <v>107</v>
      </c>
      <c r="O260" s="23">
        <v>61</v>
      </c>
    </row>
    <row r="261" spans="1:15">
      <c r="A261" s="32"/>
      <c r="B261" s="32"/>
      <c r="C261" s="29"/>
      <c r="D261" s="32"/>
      <c r="E261" s="32"/>
      <c r="F261" s="32"/>
      <c r="G261" s="32"/>
      <c r="H261" s="32"/>
      <c r="I261" s="32"/>
      <c r="J261" s="32"/>
      <c r="K261" s="32"/>
      <c r="L261" s="32"/>
      <c r="N261" s="54" t="s">
        <v>53</v>
      </c>
      <c r="O261" s="55">
        <f ca="1">SUM(O253:O265)</f>
        <v>107</v>
      </c>
    </row>
    <row r="262" spans="1:15">
      <c r="A262" s="32"/>
      <c r="B262" s="32"/>
      <c r="C262" s="29"/>
      <c r="D262" s="32"/>
      <c r="E262" s="32"/>
      <c r="F262" s="32"/>
      <c r="G262" s="32"/>
      <c r="H262" s="32"/>
      <c r="I262" s="32"/>
      <c r="J262" s="32"/>
      <c r="K262" s="32"/>
      <c r="L262" s="32"/>
    </row>
    <row r="263" spans="1:15">
      <c r="A263" s="32"/>
      <c r="B263" s="32"/>
      <c r="C263" s="29"/>
      <c r="D263" s="32"/>
      <c r="E263" s="32"/>
      <c r="F263" s="32"/>
      <c r="G263" s="32"/>
      <c r="H263" s="32"/>
      <c r="I263" s="32"/>
      <c r="J263" s="32"/>
      <c r="K263" s="32"/>
      <c r="L263" s="32"/>
      <c r="N263" s="52"/>
      <c r="O263" s="50"/>
    </row>
    <row r="264" spans="1:15">
      <c r="A264" s="32"/>
      <c r="B264" s="32"/>
      <c r="C264" s="29"/>
      <c r="D264" s="32"/>
      <c r="E264" s="32"/>
      <c r="F264" s="32"/>
      <c r="G264" s="32"/>
      <c r="H264" s="32"/>
      <c r="I264" s="32"/>
      <c r="J264" s="32"/>
      <c r="K264" s="32"/>
      <c r="L264" s="32"/>
    </row>
    <row r="265" spans="1:15">
      <c r="A265" s="32"/>
      <c r="B265" s="32"/>
      <c r="C265" s="29"/>
      <c r="D265" s="32"/>
      <c r="E265" s="32"/>
      <c r="F265" s="32"/>
      <c r="G265" s="32"/>
      <c r="H265" s="32"/>
      <c r="I265" s="32"/>
      <c r="J265" s="32"/>
      <c r="K265" s="32"/>
      <c r="L265" s="32"/>
      <c r="N265" s="52"/>
      <c r="O265" s="50"/>
    </row>
    <row r="266" spans="1:15">
      <c r="A266" s="32"/>
      <c r="B266" s="32"/>
      <c r="C266" s="29"/>
      <c r="D266" s="32"/>
      <c r="E266" s="32"/>
      <c r="F266" s="32"/>
      <c r="G266" s="32"/>
      <c r="H266" s="32"/>
      <c r="I266" s="32"/>
      <c r="J266" s="32"/>
      <c r="K266" s="32"/>
      <c r="L266" s="32"/>
    </row>
    <row r="267" spans="1:15">
      <c r="A267" s="32"/>
      <c r="B267" s="32"/>
      <c r="C267" s="29"/>
      <c r="D267" s="32"/>
      <c r="E267" s="32"/>
      <c r="F267" s="32"/>
      <c r="G267" s="32"/>
      <c r="H267" s="32"/>
      <c r="I267" s="32"/>
      <c r="J267" s="32"/>
      <c r="K267" s="32"/>
      <c r="L267" s="32"/>
    </row>
    <row r="268" spans="1:15">
      <c r="A268" s="32"/>
      <c r="B268" s="32"/>
      <c r="C268" s="29"/>
      <c r="D268" s="32"/>
      <c r="E268" s="32"/>
      <c r="F268" s="32"/>
      <c r="G268" s="32"/>
      <c r="H268" s="32"/>
      <c r="I268" s="32"/>
      <c r="J268" s="32"/>
      <c r="K268" s="32"/>
      <c r="L268" s="32"/>
      <c r="N268" s="32"/>
      <c r="O268" s="32"/>
    </row>
    <row r="269" spans="1:15">
      <c r="A269" s="32"/>
      <c r="B269" s="32"/>
      <c r="C269" s="29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1:15">
      <c r="A270" s="32"/>
      <c r="B270" s="32"/>
      <c r="C270" s="29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1:15">
      <c r="A271" s="32"/>
      <c r="B271" s="32"/>
      <c r="C271" s="29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1:15">
      <c r="A272" s="32"/>
      <c r="B272" s="32"/>
      <c r="C272" s="29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1:15">
      <c r="A273" s="32"/>
      <c r="B273" s="32"/>
      <c r="C273" s="29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1:15">
      <c r="A274" s="32"/>
      <c r="B274" s="32"/>
      <c r="C274" s="29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1:15">
      <c r="A275" s="32"/>
      <c r="B275" s="32"/>
      <c r="C275" s="29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1:15">
      <c r="A276" s="32"/>
      <c r="B276" s="32"/>
      <c r="C276" s="29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1:15">
      <c r="A277" s="32"/>
      <c r="B277" s="32"/>
      <c r="C277" s="29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1:15">
      <c r="A278" s="32"/>
      <c r="B278" s="32"/>
      <c r="C278" s="29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1:15">
      <c r="A279" s="32"/>
      <c r="B279" s="32"/>
      <c r="C279" s="29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1:15">
      <c r="A280" s="32"/>
      <c r="B280" s="32"/>
      <c r="C280" s="29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1:15">
      <c r="A281" s="32"/>
      <c r="B281" s="32"/>
      <c r="C281" s="29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1:15">
      <c r="A282" s="32"/>
      <c r="B282" s="32"/>
      <c r="C282" s="29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1:15">
      <c r="A283" s="32"/>
      <c r="B283" s="32"/>
      <c r="C283" s="29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1:15">
      <c r="A284" s="32"/>
      <c r="B284" s="32"/>
      <c r="C284" s="29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1:15">
      <c r="A285" s="32"/>
      <c r="B285" s="32"/>
      <c r="C285" s="29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1:15">
      <c r="A286" s="32"/>
      <c r="B286" s="32"/>
      <c r="C286" s="29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1:15">
      <c r="A287" s="32"/>
      <c r="B287" s="32"/>
      <c r="C287" s="29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1:15">
      <c r="A288" s="32"/>
      <c r="B288" s="32"/>
      <c r="C288" s="29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1:15">
      <c r="A289" s="32"/>
      <c r="B289" s="32"/>
      <c r="C289" s="29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1:15">
      <c r="A290" s="32"/>
      <c r="B290" s="32"/>
      <c r="C290" s="29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1:15">
      <c r="A291" s="32"/>
      <c r="B291" s="32"/>
      <c r="C291" s="29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1:15">
      <c r="A292" s="32"/>
      <c r="B292" s="32"/>
      <c r="C292" s="29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1:15">
      <c r="A293" s="32"/>
      <c r="B293" s="32"/>
      <c r="C293" s="29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1:15">
      <c r="A294" s="32"/>
      <c r="B294" s="32"/>
      <c r="C294" s="29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1:15">
      <c r="A295" s="32"/>
      <c r="B295" s="32"/>
      <c r="C295" s="29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1:15">
      <c r="A296" s="32"/>
      <c r="B296" s="32"/>
      <c r="C296" s="29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1:15">
      <c r="A297" s="32"/>
      <c r="B297" s="32"/>
      <c r="C297" s="29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1:15">
      <c r="A298" s="32"/>
      <c r="B298" s="32"/>
      <c r="C298" s="29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1:15">
      <c r="A299" s="32"/>
      <c r="B299" s="32"/>
      <c r="C299" s="29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1:15">
      <c r="A300" s="32"/>
      <c r="B300" s="32"/>
      <c r="C300" s="29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1:15">
      <c r="A301" s="32"/>
      <c r="B301" s="32"/>
      <c r="C301" s="29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1:15">
      <c r="A302" s="32"/>
      <c r="B302" s="32"/>
      <c r="C302" s="29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1:15">
      <c r="A303" s="32"/>
      <c r="B303" s="32"/>
      <c r="C303" s="29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1:15">
      <c r="A304" s="32"/>
      <c r="B304" s="32"/>
      <c r="C304" s="29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1:15">
      <c r="A305" s="32"/>
      <c r="B305" s="32"/>
      <c r="C305" s="29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1:15">
      <c r="A306" s="32"/>
      <c r="B306" s="32"/>
      <c r="C306" s="29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1:15">
      <c r="A307" s="32"/>
      <c r="B307" s="32"/>
      <c r="C307" s="29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1:15">
      <c r="A308" s="32"/>
      <c r="B308" s="32"/>
      <c r="C308" s="29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1:15">
      <c r="A309" s="32"/>
      <c r="B309" s="32"/>
      <c r="C309" s="29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1:15">
      <c r="A310" s="32"/>
      <c r="B310" s="32"/>
      <c r="C310" s="29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1:15">
      <c r="A311" s="32"/>
      <c r="B311" s="32"/>
      <c r="C311" s="29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1:15">
      <c r="A312" s="32"/>
      <c r="B312" s="32"/>
      <c r="C312" s="29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1:15">
      <c r="A313" s="32"/>
      <c r="B313" s="32"/>
      <c r="C313" s="29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1:15">
      <c r="A314" s="32"/>
      <c r="B314" s="32"/>
      <c r="C314" s="29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1:15">
      <c r="A315" s="32"/>
      <c r="B315" s="32"/>
      <c r="C315" s="29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</sheetData>
  <sortState ref="N254:O260">
    <sortCondition ref="O260"/>
  </sortState>
  <mergeCells count="3">
    <mergeCell ref="C38:C39"/>
    <mergeCell ref="D38:D39"/>
    <mergeCell ref="E38:E3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Utilisateur-UD</dc:creator>
  <cp:lastModifiedBy>Utilisateur-UD</cp:lastModifiedBy>
  <dcterms:created xsi:type="dcterms:W3CDTF">2024-03-12T05:31:41Z</dcterms:created>
  <dcterms:modified xsi:type="dcterms:W3CDTF">2024-03-14T05:01:51Z</dcterms:modified>
</cp:coreProperties>
</file>